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80" activeTab="0"/>
  </bookViews>
  <sheets>
    <sheet name="Lisans" sheetId="1" r:id="rId1"/>
  </sheets>
  <externalReferences>
    <externalReference r:id="rId4"/>
  </externalReferences>
  <definedNames>
    <definedName name="BİRİMİ">'[1]Okul Listesi'!$A$1:$A$49</definedName>
    <definedName name="KADRO_ÜNVANI">'[1]Ünvan Kodları'!$D$2:$D$81</definedName>
    <definedName name="_xlnm.Print_Area" localSheetId="0">'Lisans'!$A$1:$AD$27</definedName>
  </definedNames>
  <calcPr fullCalcOnLoad="1"/>
</workbook>
</file>

<file path=xl/sharedStrings.xml><?xml version="1.0" encoding="utf-8"?>
<sst xmlns="http://schemas.openxmlformats.org/spreadsheetml/2006/main" count="48" uniqueCount="36">
  <si>
    <t>Bölüm</t>
  </si>
  <si>
    <t>Anabilimdalı / Program</t>
  </si>
  <si>
    <t>Norm kadrosu çalışması yapılan Fakülte/Bölüm/Anabilim Dalı/ Porgarama öğrenci alınabilimesi için YÖK tarafından belirlenen asgari öğretim elemanı sayısı.</t>
  </si>
  <si>
    <t>Norm Kadro Çalışması</t>
  </si>
  <si>
    <t>Öğrenci alınan birimde toplam kayıtlı öğrenci sayısı</t>
  </si>
  <si>
    <t>Öğretim üyesi başına düşen öğrenci sayısı</t>
  </si>
  <si>
    <t>İlgili alanda toplam haftalık ders saati</t>
  </si>
  <si>
    <t>Haftalık yüksek lisans ders saati</t>
  </si>
  <si>
    <t>Haftalık Doktora ders saati</t>
  </si>
  <si>
    <t>Eğitim öğretim dışı faaliyetler ve 
diğer hususlar</t>
  </si>
  <si>
    <t>Profesör</t>
  </si>
  <si>
    <t>2/3 Unvan Fazlası</t>
  </si>
  <si>
    <t>Doçent</t>
  </si>
  <si>
    <t>Dr. Öğr. Üyesi</t>
  </si>
  <si>
    <t>Öğr.Gör.</t>
  </si>
  <si>
    <t>Mevcut Toplam Dolu Kadro</t>
  </si>
  <si>
    <t>Belirlenen norm sayısına göre yeni atanabilecek öğretim elemanı sayısı</t>
  </si>
  <si>
    <t>Norm Fazlası Personel sayısı</t>
  </si>
  <si>
    <t>Dolu Kadro</t>
  </si>
  <si>
    <t>Doktor Öğretim Üyesi</t>
  </si>
  <si>
    <t>Öğretim Görevlisi (Ders Verme Yükümlülüğü Olan)</t>
  </si>
  <si>
    <t>BÖLÜM UNVAN TOPLAMI</t>
  </si>
  <si>
    <t>TOPLAM</t>
  </si>
  <si>
    <t>AÇIKLAMA</t>
  </si>
  <si>
    <t>4- Öğretim üyesi temininde güçlük çekilen özellikli alanlar ile sağlık programlarındaki klinik ve laboratuvar uygulamaları veya mühendislik laboratuvar uygulamalarında ihtiyaç duyulanlar hariç olmak üzere, fakültelerde öğretim görevlisi kadro planlaması yapılamaz. Yukarda belirtilen özellikli ve uygulamalı alanlara ilişkin kadro talepleri, anabilim/anasanat dalı ve bölüm kurulunun uygun görüşü, ilgili birim gerekçeli kararı ile talep edebilir.</t>
  </si>
  <si>
    <t>5-Norm kadroların yeterli olmaması halinde norm dışı kadro talebi, ilgili anabilim/anasanat dalı ve/veya bölüm kurulunun uygun görüşü ve ilgili birimin yönetim kurulunun gerekçeli kararı talep edebilir.</t>
  </si>
  <si>
    <r>
      <t xml:space="preserve">Yönetmeliğin 4/2, </t>
    </r>
    <r>
      <rPr>
        <b/>
        <u val="single"/>
        <sz val="20"/>
        <rFont val="Arial Tur"/>
        <family val="0"/>
      </rPr>
      <t>4/4</t>
    </r>
    <r>
      <rPr>
        <b/>
        <sz val="12"/>
        <rFont val="Arial Tur"/>
        <family val="0"/>
      </rPr>
      <t>, 4/5 ve 4/6 maddesi uyarınca belirlenen norm kadro sayısı
=ABD/AKS*2</t>
    </r>
  </si>
  <si>
    <r>
      <t>Yönetmeliğin 4/3 maddesi uyarınca talep edilen "</t>
    </r>
    <r>
      <rPr>
        <b/>
        <u val="single"/>
        <sz val="13"/>
        <rFont val="Arial Tur"/>
        <family val="0"/>
      </rPr>
      <t>Norm Dışı Kadro</t>
    </r>
    <r>
      <rPr>
        <b/>
        <sz val="13"/>
        <rFont val="Arial Tur"/>
        <family val="0"/>
      </rPr>
      <t xml:space="preserve">" İhtiyacı </t>
    </r>
  </si>
  <si>
    <r>
      <t xml:space="preserve">…................. Fakültesi Dekanlığı'nın öğretim elemanı norm kadro tespitine ilişkin </t>
    </r>
    <r>
      <rPr>
        <b/>
        <sz val="16"/>
        <rFont val="Arial Tur"/>
        <family val="0"/>
      </rPr>
      <t>…../…../20...</t>
    </r>
    <r>
      <rPr>
        <sz val="16"/>
        <rFont val="Arial Tur"/>
        <family val="0"/>
      </rPr>
      <t xml:space="preserve"> tarihli ve 20.../….../…….. sayılı 
Yüksekokul Yönetim Kurulu/Kurul Kararı ekidir.</t>
    </r>
  </si>
  <si>
    <t>3/4 Kadro</t>
  </si>
  <si>
    <t>20..-20.. Yılı İçin Talep Edilen Öğretim Elemanı İhtiyacı
(Yönetmeliğin 5. Md. 3. Fık.)</t>
  </si>
  <si>
    <t>HARRAN ÜNİVERSİTESİ
…...................... FAKÜLTESİ DEKANLIĞI / YÜKSEKOKUL MÜDÜRLÜĞÜ</t>
  </si>
  <si>
    <t xml:space="preserve">Yönetim Kurulu/Kurul Üyeleri </t>
  </si>
  <si>
    <t>1- Fakülte/Yüksekokul veya bölüm öğrenci alan birimlerde toplam öğretim üyesi kadrosu, asgari kadro sayısından az olamaz.</t>
  </si>
  <si>
    <t>2- Fakülte/Yüksekokul veya bölüm düzeyinde öğrenci alan birimlerde fakülte veya bölümü oluşturan anabilim/anasanat dallarının her birine bir öğretim üyesi düşecek şekilde planlanır.</t>
  </si>
  <si>
    <t>3- Fakülte/Yüksekokul veya bölüm düzeyinde öğrenci alan birimlerde anabilim/anasanat dalları dikkate alınarak norm kadro sayısı  anabilim/anasanat dalı ve bölüm kurulunun uygun görüşü üzerine ilgili fakülte/yüksekokul ve Üniversite Yönetim Kurulu gerekçeli kararıyla bölüm veya fakülte düzeyinde iki katına kadar artırılabilir.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</si>
</sst>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61">
    <font>
      <sz val="11"/>
      <color theme="1"/>
      <name val="Calibri"/>
      <family val="2"/>
    </font>
    <font>
      <sz val="11"/>
      <color indexed="8"/>
      <name val="Calibri"/>
      <family val="2"/>
    </font>
    <font>
      <sz val="10"/>
      <name val="Arial Tur"/>
      <family val="0"/>
    </font>
    <font>
      <b/>
      <sz val="17"/>
      <name val="Arial Tur"/>
      <family val="0"/>
    </font>
    <font>
      <sz val="16"/>
      <name val="Arial Tur"/>
      <family val="0"/>
    </font>
    <font>
      <b/>
      <sz val="16"/>
      <name val="Arial Tur"/>
      <family val="0"/>
    </font>
    <font>
      <b/>
      <sz val="15"/>
      <name val="Arial Tur"/>
      <family val="0"/>
    </font>
    <font>
      <b/>
      <sz val="12"/>
      <name val="Arial Tur"/>
      <family val="0"/>
    </font>
    <font>
      <b/>
      <sz val="13"/>
      <name val="Arial Tur"/>
      <family val="0"/>
    </font>
    <font>
      <b/>
      <sz val="11"/>
      <name val="Arial Tur"/>
      <family val="0"/>
    </font>
    <font>
      <b/>
      <sz val="10"/>
      <name val="Arial Tur"/>
      <family val="0"/>
    </font>
    <font>
      <sz val="10"/>
      <name val="Arial"/>
      <family val="2"/>
    </font>
    <font>
      <sz val="13"/>
      <name val="Arial Tur"/>
      <family val="0"/>
    </font>
    <font>
      <sz val="20"/>
      <name val="Arial Tur"/>
      <family val="0"/>
    </font>
    <font>
      <b/>
      <sz val="14"/>
      <name val="Arial Tur"/>
      <family val="0"/>
    </font>
    <font>
      <sz val="14"/>
      <name val="Arial Tur"/>
      <family val="0"/>
    </font>
    <font>
      <b/>
      <sz val="20"/>
      <name val="Arial Tur"/>
      <family val="0"/>
    </font>
    <font>
      <sz val="12"/>
      <name val="Arial Tur"/>
      <family val="0"/>
    </font>
    <font>
      <b/>
      <u val="single"/>
      <sz val="20"/>
      <name val="Arial Tur"/>
      <family val="0"/>
    </font>
    <font>
      <sz val="14"/>
      <name val="Arial"/>
      <family val="2"/>
    </font>
    <font>
      <b/>
      <u val="single"/>
      <sz val="13"/>
      <name val="Arial Tur"/>
      <family val="0"/>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2"/>
      <color indexed="8"/>
      <name val="Times New Roman"/>
      <family val="2"/>
    </font>
    <font>
      <sz val="11"/>
      <color indexed="60"/>
      <name val="Calibri"/>
      <family val="2"/>
    </font>
    <font>
      <b/>
      <sz val="11"/>
      <color indexed="8"/>
      <name val="Calibri"/>
      <family val="2"/>
    </font>
    <font>
      <sz val="11"/>
      <color indexed="10"/>
      <name val="Calibri"/>
      <family val="2"/>
    </font>
    <font>
      <sz val="13"/>
      <color indexed="8"/>
      <name val="Calibri"/>
      <family val="2"/>
    </font>
    <font>
      <b/>
      <sz val="14"/>
      <color indexed="9"/>
      <name val="Arial Tur"/>
      <family val="0"/>
    </font>
    <font>
      <b/>
      <sz val="13"/>
      <color indexed="9"/>
      <name val="Arial Tur"/>
      <family val="0"/>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2"/>
      <color theme="1"/>
      <name val="Times New Roman"/>
      <family val="2"/>
    </font>
    <font>
      <sz val="11"/>
      <color rgb="FF9C6500"/>
      <name val="Calibri"/>
      <family val="2"/>
    </font>
    <font>
      <b/>
      <sz val="11"/>
      <color theme="1"/>
      <name val="Calibri"/>
      <family val="2"/>
    </font>
    <font>
      <sz val="11"/>
      <color rgb="FFFF0000"/>
      <name val="Calibri"/>
      <family val="2"/>
    </font>
    <font>
      <sz val="13"/>
      <color theme="1"/>
      <name val="Calibri"/>
      <family val="2"/>
    </font>
    <font>
      <b/>
      <sz val="14"/>
      <color theme="0"/>
      <name val="Arial Tur"/>
      <family val="0"/>
    </font>
    <font>
      <b/>
      <sz val="13"/>
      <color theme="0"/>
      <name val="Arial Tu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style="medium"/>
      <bottom/>
    </border>
    <border>
      <left style="thin"/>
      <right style="thin"/>
      <top/>
      <bottom style="thin"/>
    </border>
    <border>
      <left style="thin"/>
      <right style="medium"/>
      <top/>
      <bottom style="thin"/>
    </border>
    <border>
      <left style="thin"/>
      <right style="thin"/>
      <top style="thin"/>
      <bottom style="medium"/>
    </border>
    <border>
      <left style="thin"/>
      <right style="medium"/>
      <top style="thin"/>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style="thin"/>
      <bottom/>
    </border>
    <border>
      <left style="medium"/>
      <right style="thin"/>
      <top style="medium"/>
      <bottom>
        <color indexed="63"/>
      </bottom>
    </border>
    <border>
      <left style="thin"/>
      <right style="thin"/>
      <top style="medium"/>
      <bottom/>
    </border>
    <border>
      <left style="medium"/>
      <right style="medium"/>
      <top>
        <color indexed="63"/>
      </top>
      <bottom style="medium"/>
    </border>
    <border>
      <left/>
      <right style="medium"/>
      <top/>
      <bottom style="medium"/>
    </border>
    <border>
      <left style="medium"/>
      <right style="thin"/>
      <top style="medium"/>
      <bottom style="thin"/>
    </border>
    <border>
      <left style="medium"/>
      <right style="thin"/>
      <top style="thin"/>
      <bottom style="medium"/>
    </border>
    <border>
      <left style="thin"/>
      <right/>
      <top style="medium"/>
      <bottom/>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medium"/>
      <right/>
      <top style="medium"/>
      <bottom/>
    </border>
    <border>
      <left style="medium"/>
      <right/>
      <top/>
      <bottom/>
    </border>
    <border>
      <left style="medium"/>
      <right/>
      <top/>
      <bottom style="medium"/>
    </border>
    <border>
      <left style="thin"/>
      <right style="medium"/>
      <top style="medium"/>
      <bottom/>
    </border>
    <border>
      <left style="thin"/>
      <right style="medium"/>
      <top/>
      <bottom/>
    </border>
    <border>
      <left/>
      <right style="thin"/>
      <top/>
      <bottom style="medium"/>
    </border>
    <border>
      <left style="medium"/>
      <right style="thin"/>
      <top/>
      <bottom style="thin"/>
    </border>
    <border>
      <left/>
      <right style="thin"/>
      <top style="medium"/>
      <bottom/>
    </border>
    <border>
      <left/>
      <right style="thin"/>
      <top/>
      <bottom/>
    </border>
    <border>
      <left style="thin"/>
      <right/>
      <top/>
      <bottom/>
    </border>
    <border>
      <left/>
      <right style="medium"/>
      <top style="medium"/>
      <bottom/>
    </border>
    <border>
      <left/>
      <right/>
      <top/>
      <bottom style="medium"/>
    </border>
    <border>
      <left style="medium"/>
      <right style="thin"/>
      <top style="thin"/>
      <bottom/>
    </border>
    <border>
      <left style="thin"/>
      <right/>
      <top style="medium"/>
      <bottom style="thin"/>
    </border>
    <border>
      <left style="thin"/>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0" borderId="5" applyNumberFormat="0" applyAlignment="0" applyProtection="0"/>
    <xf numFmtId="0" fontId="49" fillId="21" borderId="6" applyNumberFormat="0" applyAlignment="0" applyProtection="0"/>
    <xf numFmtId="0" fontId="50" fillId="20" borderId="6" applyNumberFormat="0" applyAlignment="0" applyProtection="0"/>
    <xf numFmtId="0" fontId="51" fillId="22" borderId="7" applyNumberFormat="0" applyAlignment="0" applyProtection="0"/>
    <xf numFmtId="0" fontId="52" fillId="23" borderId="0" applyNumberFormat="0" applyBorder="0" applyAlignment="0" applyProtection="0"/>
    <xf numFmtId="0" fontId="53" fillId="24" borderId="0" applyNumberFormat="0" applyBorder="0" applyAlignment="0" applyProtection="0"/>
    <xf numFmtId="0" fontId="54" fillId="0" borderId="0">
      <alignment/>
      <protection/>
    </xf>
    <xf numFmtId="0" fontId="11" fillId="0" borderId="0">
      <alignment/>
      <protection/>
    </xf>
    <xf numFmtId="0" fontId="2" fillId="0" borderId="0">
      <alignment/>
      <protection/>
    </xf>
    <xf numFmtId="0" fontId="0" fillId="0" borderId="0">
      <alignment/>
      <protection/>
    </xf>
    <xf numFmtId="0" fontId="0" fillId="25" borderId="8" applyNumberFormat="0" applyFont="0" applyAlignment="0" applyProtection="0"/>
    <xf numFmtId="0" fontId="5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cellStyleXfs>
  <cellXfs count="153">
    <xf numFmtId="0" fontId="0" fillId="0" borderId="0" xfId="0" applyFont="1" applyAlignment="1">
      <alignment/>
    </xf>
    <xf numFmtId="0" fontId="0" fillId="0" borderId="0" xfId="50">
      <alignment/>
      <protection/>
    </xf>
    <xf numFmtId="0" fontId="2" fillId="0" borderId="0" xfId="49" applyAlignment="1" applyProtection="1">
      <alignment vertical="center"/>
      <protection locked="0"/>
    </xf>
    <xf numFmtId="0" fontId="8" fillId="33" borderId="10" xfId="49" applyFont="1" applyFill="1" applyBorder="1" applyAlignment="1" applyProtection="1">
      <alignment horizontal="center" vertical="center" textRotation="90" wrapText="1"/>
      <protection/>
    </xf>
    <xf numFmtId="0" fontId="2" fillId="0" borderId="0" xfId="49" applyAlignment="1" applyProtection="1">
      <alignment horizontal="left" vertical="center"/>
      <protection locked="0"/>
    </xf>
    <xf numFmtId="0" fontId="8" fillId="33" borderId="0" xfId="49" applyFont="1" applyFill="1" applyBorder="1" applyAlignment="1" applyProtection="1">
      <alignment horizontal="center" vertical="center" textRotation="90" wrapText="1"/>
      <protection/>
    </xf>
    <xf numFmtId="0" fontId="2" fillId="0" borderId="0" xfId="49" applyAlignment="1" applyProtection="1">
      <alignment horizontal="left" vertical="center" wrapText="1"/>
      <protection locked="0"/>
    </xf>
    <xf numFmtId="0" fontId="8" fillId="33" borderId="11" xfId="49" applyFont="1" applyFill="1" applyBorder="1" applyAlignment="1" applyProtection="1">
      <alignment horizontal="center" vertical="center" wrapText="1"/>
      <protection locked="0"/>
    </xf>
    <xf numFmtId="0" fontId="13" fillId="13" borderId="11" xfId="49" applyFont="1" applyFill="1" applyBorder="1" applyAlignment="1" applyProtection="1">
      <alignment horizontal="center" vertical="center" wrapText="1"/>
      <protection/>
    </xf>
    <xf numFmtId="0" fontId="12" fillId="33" borderId="11" xfId="49" applyFont="1" applyFill="1" applyBorder="1" applyAlignment="1" applyProtection="1">
      <alignment horizontal="center" vertical="center" wrapText="1"/>
      <protection/>
    </xf>
    <xf numFmtId="0" fontId="2" fillId="0" borderId="11" xfId="49" applyBorder="1" applyAlignment="1" applyProtection="1">
      <alignment horizontal="center" vertical="center" wrapText="1"/>
      <protection locked="0"/>
    </xf>
    <xf numFmtId="0" fontId="2" fillId="0" borderId="12" xfId="49" applyBorder="1" applyAlignment="1" applyProtection="1">
      <alignment horizontal="center" vertical="center" wrapText="1"/>
      <protection locked="0"/>
    </xf>
    <xf numFmtId="0" fontId="2" fillId="0" borderId="0" xfId="49" applyAlignment="1" applyProtection="1">
      <alignment vertical="center" wrapText="1"/>
      <protection locked="0"/>
    </xf>
    <xf numFmtId="0" fontId="8" fillId="33" borderId="13" xfId="49" applyFont="1" applyFill="1" applyBorder="1" applyAlignment="1" applyProtection="1">
      <alignment horizontal="center" vertical="center" wrapText="1"/>
      <protection locked="0"/>
    </xf>
    <xf numFmtId="0" fontId="12" fillId="33" borderId="13" xfId="49" applyFont="1" applyFill="1" applyBorder="1" applyAlignment="1" applyProtection="1">
      <alignment horizontal="center" vertical="center" wrapText="1"/>
      <protection locked="0"/>
    </xf>
    <xf numFmtId="0" fontId="12" fillId="33" borderId="13" xfId="49" applyFont="1" applyFill="1" applyBorder="1" applyAlignment="1" applyProtection="1">
      <alignment horizontal="center" vertical="center" wrapText="1"/>
      <protection/>
    </xf>
    <xf numFmtId="0" fontId="2" fillId="0" borderId="13" xfId="49" applyBorder="1" applyAlignment="1" applyProtection="1">
      <alignment horizontal="center" vertical="center" wrapText="1"/>
      <protection locked="0"/>
    </xf>
    <xf numFmtId="0" fontId="2" fillId="0" borderId="14" xfId="49" applyBorder="1" applyAlignment="1" applyProtection="1">
      <alignment horizontal="center" vertical="center" wrapText="1"/>
      <protection locked="0"/>
    </xf>
    <xf numFmtId="0" fontId="14" fillId="13" borderId="15" xfId="49" applyFont="1" applyFill="1" applyBorder="1" applyAlignment="1" applyProtection="1">
      <alignment horizontal="center" vertical="center" wrapText="1"/>
      <protection locked="0"/>
    </xf>
    <xf numFmtId="0" fontId="15" fillId="13" borderId="15" xfId="49" applyFont="1" applyFill="1" applyBorder="1" applyAlignment="1" applyProtection="1">
      <alignment horizontal="center" vertical="center" wrapText="1"/>
      <protection locked="0"/>
    </xf>
    <xf numFmtId="0" fontId="16" fillId="13" borderId="15" xfId="49" applyFont="1" applyFill="1" applyBorder="1" applyAlignment="1" applyProtection="1">
      <alignment horizontal="center" vertical="center" wrapText="1"/>
      <protection locked="0"/>
    </xf>
    <xf numFmtId="0" fontId="12" fillId="13" borderId="15" xfId="49" applyFont="1" applyFill="1" applyBorder="1" applyAlignment="1" applyProtection="1">
      <alignment horizontal="center" vertical="center" wrapText="1"/>
      <protection locked="0"/>
    </xf>
    <xf numFmtId="0" fontId="15" fillId="13" borderId="16" xfId="49" applyFont="1" applyFill="1" applyBorder="1" applyAlignment="1" applyProtection="1">
      <alignment horizontal="center" vertical="center" wrapText="1"/>
      <protection locked="0"/>
    </xf>
    <xf numFmtId="0" fontId="8" fillId="0" borderId="17" xfId="49" applyFont="1" applyBorder="1" applyAlignment="1" applyProtection="1">
      <alignment vertical="center"/>
      <protection locked="0"/>
    </xf>
    <xf numFmtId="0" fontId="8" fillId="0" borderId="18" xfId="49" applyFont="1" applyBorder="1" applyAlignment="1" applyProtection="1">
      <alignment vertical="center"/>
      <protection locked="0"/>
    </xf>
    <xf numFmtId="0" fontId="8" fillId="33" borderId="18" xfId="49" applyFont="1" applyFill="1" applyBorder="1" applyAlignment="1" applyProtection="1">
      <alignment horizontal="center" vertical="center" wrapText="1"/>
      <protection locked="0"/>
    </xf>
    <xf numFmtId="0" fontId="8" fillId="33" borderId="18" xfId="49" applyFont="1" applyFill="1" applyBorder="1" applyAlignment="1" applyProtection="1">
      <alignment horizontal="center" vertical="center"/>
      <protection locked="0"/>
    </xf>
    <xf numFmtId="0" fontId="8" fillId="33" borderId="18" xfId="49" applyFont="1" applyFill="1" applyBorder="1" applyAlignment="1" applyProtection="1">
      <alignment horizontal="center" vertical="center"/>
      <protection/>
    </xf>
    <xf numFmtId="0" fontId="8" fillId="19" borderId="18" xfId="49" applyFont="1" applyFill="1" applyBorder="1" applyAlignment="1" applyProtection="1">
      <alignment horizontal="center" vertical="center"/>
      <protection/>
    </xf>
    <xf numFmtId="0" fontId="12" fillId="33" borderId="18" xfId="49" applyFont="1" applyFill="1" applyBorder="1" applyAlignment="1" applyProtection="1">
      <alignment vertical="center"/>
      <protection locked="0"/>
    </xf>
    <xf numFmtId="0" fontId="8" fillId="0" borderId="18" xfId="49" applyFont="1" applyBorder="1" applyAlignment="1" applyProtection="1">
      <alignment horizontal="center" vertical="center"/>
      <protection locked="0"/>
    </xf>
    <xf numFmtId="0" fontId="8" fillId="0" borderId="19" xfId="49" applyFont="1" applyBorder="1" applyAlignment="1" applyProtection="1">
      <alignment horizontal="center" vertical="center"/>
      <protection locked="0"/>
    </xf>
    <xf numFmtId="0" fontId="8" fillId="0" borderId="17" xfId="49" applyFont="1" applyBorder="1" applyAlignment="1" applyProtection="1">
      <alignment horizontal="center" vertical="center"/>
      <protection locked="0"/>
    </xf>
    <xf numFmtId="0" fontId="10" fillId="0" borderId="0" xfId="49" applyFont="1" applyAlignment="1" applyProtection="1">
      <alignment vertical="center"/>
      <protection locked="0"/>
    </xf>
    <xf numFmtId="0" fontId="2" fillId="0" borderId="0" xfId="49" applyAlignment="1" applyProtection="1">
      <alignment horizontal="center" vertical="center"/>
      <protection locked="0"/>
    </xf>
    <xf numFmtId="0" fontId="12" fillId="0" borderId="0" xfId="49" applyFont="1" applyAlignment="1" applyProtection="1">
      <alignment horizontal="center" vertical="center"/>
      <protection locked="0"/>
    </xf>
    <xf numFmtId="0" fontId="17" fillId="0" borderId="0" xfId="49" applyFont="1" applyAlignment="1" applyProtection="1">
      <alignment vertical="center"/>
      <protection locked="0"/>
    </xf>
    <xf numFmtId="0" fontId="17" fillId="0" borderId="0" xfId="49" applyFont="1" applyAlignment="1" applyProtection="1">
      <alignment horizontal="center" vertical="center"/>
      <protection locked="0"/>
    </xf>
    <xf numFmtId="0" fontId="17" fillId="0" borderId="0" xfId="49" applyFont="1" applyAlignment="1" applyProtection="1">
      <alignment horizontal="left" vertical="center"/>
      <protection locked="0"/>
    </xf>
    <xf numFmtId="0" fontId="12" fillId="0" borderId="0" xfId="49" applyFont="1" applyAlignment="1" applyProtection="1">
      <alignment horizontal="left" vertical="center"/>
      <protection locked="0"/>
    </xf>
    <xf numFmtId="0" fontId="17" fillId="0" borderId="0" xfId="49" applyFont="1" applyAlignment="1" applyProtection="1">
      <alignment horizontal="left" vertical="center" wrapText="1"/>
      <protection locked="0"/>
    </xf>
    <xf numFmtId="0" fontId="12" fillId="0" borderId="0" xfId="49" applyFont="1" applyAlignment="1" applyProtection="1">
      <alignment horizontal="left" vertical="center" wrapText="1"/>
      <protection locked="0"/>
    </xf>
    <xf numFmtId="0" fontId="12" fillId="0" borderId="0" xfId="49" applyFont="1" applyAlignment="1" applyProtection="1">
      <alignment horizontal="center" vertical="center" wrapText="1"/>
      <protection locked="0"/>
    </xf>
    <xf numFmtId="0" fontId="2" fillId="0" borderId="0" xfId="49" applyAlignment="1" applyProtection="1">
      <alignment horizontal="center" vertical="center" wrapText="1"/>
      <protection locked="0"/>
    </xf>
    <xf numFmtId="0" fontId="58" fillId="0" borderId="0" xfId="50" applyFont="1" applyAlignment="1">
      <alignment horizontal="center"/>
      <protection/>
    </xf>
    <xf numFmtId="0" fontId="0" fillId="0" borderId="0" xfId="50" applyAlignment="1">
      <alignment horizontal="center"/>
      <protection/>
    </xf>
    <xf numFmtId="0" fontId="8" fillId="33" borderId="20" xfId="49" applyFont="1" applyFill="1" applyBorder="1" applyAlignment="1" applyProtection="1">
      <alignment horizontal="center" vertical="center" wrapText="1"/>
      <protection locked="0"/>
    </xf>
    <xf numFmtId="0" fontId="12" fillId="33" borderId="20" xfId="49" applyFont="1" applyFill="1" applyBorder="1" applyAlignment="1" applyProtection="1">
      <alignment horizontal="center" vertical="center" wrapText="1"/>
      <protection locked="0"/>
    </xf>
    <xf numFmtId="0" fontId="13" fillId="13" borderId="20" xfId="49" applyFont="1" applyFill="1" applyBorder="1" applyAlignment="1" applyProtection="1">
      <alignment horizontal="center" vertical="center" wrapText="1"/>
      <protection/>
    </xf>
    <xf numFmtId="0" fontId="12" fillId="33" borderId="20" xfId="49" applyFont="1" applyFill="1" applyBorder="1" applyAlignment="1" applyProtection="1">
      <alignment horizontal="center" vertical="center" wrapText="1"/>
      <protection/>
    </xf>
    <xf numFmtId="0" fontId="2" fillId="0" borderId="20" xfId="49" applyBorder="1" applyAlignment="1" applyProtection="1">
      <alignment horizontal="center" vertical="center" wrapText="1"/>
      <protection locked="0"/>
    </xf>
    <xf numFmtId="0" fontId="2" fillId="0" borderId="21" xfId="49" applyBorder="1" applyAlignment="1" applyProtection="1">
      <alignment horizontal="center" vertical="center" wrapText="1"/>
      <protection locked="0"/>
    </xf>
    <xf numFmtId="0" fontId="12" fillId="33" borderId="11" xfId="49" applyFont="1" applyFill="1" applyBorder="1" applyAlignment="1" applyProtection="1">
      <alignment horizontal="center" vertical="center" wrapText="1"/>
      <protection locked="0"/>
    </xf>
    <xf numFmtId="0" fontId="19" fillId="0" borderId="22" xfId="48" applyFont="1" applyBorder="1" applyAlignment="1">
      <alignment vertical="center" shrinkToFit="1"/>
      <protection/>
    </xf>
    <xf numFmtId="0" fontId="19" fillId="33" borderId="23" xfId="48" applyFont="1" applyFill="1" applyBorder="1" applyAlignment="1">
      <alignment horizontal="center" vertical="center"/>
      <protection/>
    </xf>
    <xf numFmtId="0" fontId="12" fillId="33" borderId="23" xfId="49" applyFont="1" applyFill="1" applyBorder="1" applyAlignment="1" applyProtection="1">
      <alignment vertical="center" wrapText="1"/>
      <protection locked="0"/>
    </xf>
    <xf numFmtId="0" fontId="9" fillId="33" borderId="24" xfId="49" applyFont="1" applyFill="1" applyBorder="1" applyAlignment="1" applyProtection="1">
      <alignment horizontal="center" vertical="center" textRotation="90" wrapText="1"/>
      <protection/>
    </xf>
    <xf numFmtId="0" fontId="7" fillId="33" borderId="24" xfId="49" applyFont="1" applyFill="1" applyBorder="1" applyAlignment="1" applyProtection="1">
      <alignment horizontal="center" vertical="center" textRotation="90" wrapText="1"/>
      <protection/>
    </xf>
    <xf numFmtId="0" fontId="8" fillId="33" borderId="24" xfId="49" applyFont="1" applyFill="1" applyBorder="1" applyAlignment="1" applyProtection="1">
      <alignment horizontal="center" vertical="center" textRotation="90" wrapText="1"/>
      <protection/>
    </xf>
    <xf numFmtId="0" fontId="8" fillId="11" borderId="25" xfId="49" applyFont="1" applyFill="1" applyBorder="1" applyAlignment="1" applyProtection="1">
      <alignment vertical="center" textRotation="90" wrapText="1"/>
      <protection/>
    </xf>
    <xf numFmtId="0" fontId="8" fillId="11" borderId="26" xfId="49" applyFont="1" applyFill="1" applyBorder="1" applyAlignment="1" applyProtection="1">
      <alignment vertical="center" textRotation="90" wrapText="1"/>
      <protection/>
    </xf>
    <xf numFmtId="0" fontId="59" fillId="13" borderId="15" xfId="49" applyFont="1" applyFill="1" applyBorder="1" applyAlignment="1" applyProtection="1">
      <alignment horizontal="center" vertical="center" wrapText="1"/>
      <protection locked="0"/>
    </xf>
    <xf numFmtId="0" fontId="12" fillId="13" borderId="27" xfId="49" applyFont="1" applyFill="1" applyBorder="1" applyAlignment="1" applyProtection="1">
      <alignment horizontal="center" vertical="center" wrapText="1"/>
      <protection locked="0"/>
    </xf>
    <xf numFmtId="0" fontId="12" fillId="13" borderId="28" xfId="49" applyFont="1" applyFill="1" applyBorder="1" applyAlignment="1" applyProtection="1">
      <alignment horizontal="center" vertical="center" wrapText="1"/>
      <protection locked="0"/>
    </xf>
    <xf numFmtId="0" fontId="19" fillId="0" borderId="29" xfId="48" applyFont="1" applyBorder="1" applyAlignment="1">
      <alignment vertical="center" shrinkToFit="1"/>
      <protection/>
    </xf>
    <xf numFmtId="0" fontId="19" fillId="33" borderId="20" xfId="48" applyFont="1" applyFill="1" applyBorder="1" applyAlignment="1">
      <alignment horizontal="center" vertical="center"/>
      <protection/>
    </xf>
    <xf numFmtId="0" fontId="12" fillId="33" borderId="20" xfId="49" applyFont="1" applyFill="1" applyBorder="1" applyAlignment="1" applyProtection="1">
      <alignment vertical="center" wrapText="1"/>
      <protection locked="0"/>
    </xf>
    <xf numFmtId="0" fontId="19" fillId="0" borderId="30" xfId="48" applyFont="1" applyBorder="1" applyAlignment="1">
      <alignment vertical="center" shrinkToFit="1"/>
      <protection/>
    </xf>
    <xf numFmtId="0" fontId="19" fillId="33" borderId="13" xfId="48" applyFont="1" applyFill="1" applyBorder="1" applyAlignment="1">
      <alignment horizontal="center" vertical="center"/>
      <protection/>
    </xf>
    <xf numFmtId="0" fontId="12" fillId="33" borderId="13" xfId="49" applyFont="1" applyFill="1" applyBorder="1" applyAlignment="1" applyProtection="1">
      <alignment vertical="center" wrapText="1"/>
      <protection locked="0"/>
    </xf>
    <xf numFmtId="0" fontId="13" fillId="13" borderId="15" xfId="49" applyFont="1" applyFill="1" applyBorder="1" applyAlignment="1" applyProtection="1">
      <alignment horizontal="center" vertical="center" wrapText="1"/>
      <protection/>
    </xf>
    <xf numFmtId="0" fontId="12" fillId="33" borderId="15" xfId="49" applyFont="1" applyFill="1" applyBorder="1" applyAlignment="1" applyProtection="1">
      <alignment horizontal="center" vertical="center" wrapText="1"/>
      <protection/>
    </xf>
    <xf numFmtId="0" fontId="8" fillId="11" borderId="31" xfId="49" applyFont="1" applyFill="1" applyBorder="1" applyAlignment="1" applyProtection="1">
      <alignment vertical="center" textRotation="90" wrapText="1"/>
      <protection/>
    </xf>
    <xf numFmtId="0" fontId="7" fillId="33" borderId="11" xfId="49" applyFont="1" applyFill="1" applyBorder="1" applyAlignment="1" applyProtection="1">
      <alignment horizontal="center" vertical="center" wrapText="1"/>
      <protection locked="0"/>
    </xf>
    <xf numFmtId="0" fontId="7" fillId="33" borderId="13" xfId="49" applyFont="1" applyFill="1" applyBorder="1" applyAlignment="1" applyProtection="1">
      <alignment horizontal="center" vertical="center" wrapText="1"/>
      <protection locked="0"/>
    </xf>
    <xf numFmtId="0" fontId="8" fillId="8" borderId="17" xfId="49" applyFont="1" applyFill="1" applyBorder="1" applyAlignment="1" applyProtection="1">
      <alignment horizontal="center" vertical="center" textRotation="90" wrapText="1"/>
      <protection/>
    </xf>
    <xf numFmtId="0" fontId="8" fillId="8" borderId="18" xfId="49" applyFont="1" applyFill="1" applyBorder="1" applyAlignment="1" applyProtection="1">
      <alignment horizontal="center" vertical="center" textRotation="90" wrapText="1"/>
      <protection/>
    </xf>
    <xf numFmtId="0" fontId="12" fillId="13" borderId="15" xfId="49" applyFont="1" applyFill="1" applyBorder="1" applyAlignment="1" applyProtection="1">
      <alignment horizontal="right" vertical="center" wrapText="1"/>
      <protection locked="0"/>
    </xf>
    <xf numFmtId="0" fontId="8" fillId="33" borderId="18" xfId="49" applyFont="1" applyFill="1" applyBorder="1" applyAlignment="1" applyProtection="1">
      <alignment horizontal="right" vertical="center"/>
      <protection/>
    </xf>
    <xf numFmtId="0" fontId="14" fillId="0" borderId="0" xfId="49" applyFont="1" applyAlignment="1" applyProtection="1">
      <alignment horizontal="center" vertical="center" wrapText="1"/>
      <protection locked="0"/>
    </xf>
    <xf numFmtId="0" fontId="8" fillId="33" borderId="32" xfId="49" applyFont="1" applyFill="1" applyBorder="1" applyAlignment="1" applyProtection="1">
      <alignment horizontal="center" vertical="center" wrapText="1"/>
      <protection locked="0"/>
    </xf>
    <xf numFmtId="0" fontId="8" fillId="33" borderId="33" xfId="49" applyFont="1" applyFill="1" applyBorder="1" applyAlignment="1" applyProtection="1">
      <alignment horizontal="center" vertical="center" wrapText="1"/>
      <protection locked="0"/>
    </xf>
    <xf numFmtId="0" fontId="8" fillId="33" borderId="34" xfId="49" applyFont="1" applyFill="1" applyBorder="1" applyAlignment="1" applyProtection="1">
      <alignment horizontal="center" vertical="center" wrapText="1"/>
      <protection locked="0"/>
    </xf>
    <xf numFmtId="0" fontId="8" fillId="0" borderId="0" xfId="49" applyFont="1" applyAlignment="1" applyProtection="1">
      <alignment horizontal="left" vertical="center"/>
      <protection locked="0"/>
    </xf>
    <xf numFmtId="0" fontId="17" fillId="0" borderId="0" xfId="49" applyFont="1" applyAlignment="1" applyProtection="1">
      <alignment horizontal="left" vertical="center"/>
      <protection locked="0"/>
    </xf>
    <xf numFmtId="0" fontId="17" fillId="0" borderId="0" xfId="49" applyFont="1" applyAlignment="1" applyProtection="1">
      <alignment horizontal="left" vertical="center" wrapText="1"/>
      <protection locked="0"/>
    </xf>
    <xf numFmtId="0" fontId="8" fillId="33" borderId="26" xfId="49" applyFont="1" applyFill="1" applyBorder="1" applyAlignment="1" applyProtection="1">
      <alignment horizontal="center" vertical="center" wrapText="1"/>
      <protection locked="0"/>
    </xf>
    <xf numFmtId="0" fontId="8" fillId="33" borderId="35" xfId="49" applyFont="1" applyFill="1" applyBorder="1" applyAlignment="1" applyProtection="1">
      <alignment horizontal="center" vertical="center" wrapText="1"/>
      <protection locked="0"/>
    </xf>
    <xf numFmtId="0" fontId="8" fillId="33" borderId="15" xfId="49" applyFont="1" applyFill="1" applyBorder="1" applyAlignment="1" applyProtection="1">
      <alignment horizontal="center" vertical="center" wrapText="1"/>
      <protection locked="0"/>
    </xf>
    <xf numFmtId="0" fontId="60" fillId="33" borderId="26" xfId="49" applyFont="1" applyFill="1" applyBorder="1" applyAlignment="1" applyProtection="1">
      <alignment horizontal="center" vertical="center" wrapText="1"/>
      <protection locked="0"/>
    </xf>
    <xf numFmtId="0" fontId="60" fillId="33" borderId="35" xfId="49" applyFont="1" applyFill="1" applyBorder="1" applyAlignment="1" applyProtection="1">
      <alignment horizontal="center" vertical="center" wrapText="1"/>
      <protection locked="0"/>
    </xf>
    <xf numFmtId="0" fontId="60" fillId="33" borderId="15" xfId="49" applyFont="1" applyFill="1" applyBorder="1" applyAlignment="1" applyProtection="1">
      <alignment horizontal="center" vertical="center" wrapText="1"/>
      <protection locked="0"/>
    </xf>
    <xf numFmtId="0" fontId="12" fillId="0" borderId="36" xfId="49" applyFont="1" applyBorder="1" applyAlignment="1" applyProtection="1">
      <alignment horizontal="center" vertical="center" wrapText="1"/>
      <protection locked="0"/>
    </xf>
    <xf numFmtId="0" fontId="12" fillId="0" borderId="37" xfId="49" applyFont="1" applyBorder="1" applyAlignment="1" applyProtection="1">
      <alignment horizontal="center" vertical="center" wrapText="1"/>
      <protection locked="0"/>
    </xf>
    <xf numFmtId="0" fontId="12" fillId="0" borderId="38" xfId="49" applyFont="1" applyBorder="1" applyAlignment="1" applyProtection="1">
      <alignment horizontal="center" vertical="center" wrapText="1"/>
      <protection locked="0"/>
    </xf>
    <xf numFmtId="0" fontId="8" fillId="0" borderId="39" xfId="49" applyFont="1" applyBorder="1" applyAlignment="1" applyProtection="1">
      <alignment horizontal="center" vertical="center" wrapText="1"/>
      <protection locked="0"/>
    </xf>
    <xf numFmtId="0" fontId="8" fillId="0" borderId="40" xfId="49" applyFont="1" applyBorder="1" applyAlignment="1" applyProtection="1">
      <alignment horizontal="center" vertical="center" wrapText="1"/>
      <protection locked="0"/>
    </xf>
    <xf numFmtId="0" fontId="8" fillId="0" borderId="16" xfId="49" applyFont="1" applyBorder="1" applyAlignment="1" applyProtection="1">
      <alignment horizontal="center" vertical="center" wrapText="1"/>
      <protection locked="0"/>
    </xf>
    <xf numFmtId="0" fontId="10" fillId="13" borderId="38" xfId="49" applyFont="1" applyFill="1" applyBorder="1" applyAlignment="1" applyProtection="1">
      <alignment horizontal="center" vertical="center" wrapText="1"/>
      <protection locked="0"/>
    </xf>
    <xf numFmtId="0" fontId="10" fillId="13" borderId="41" xfId="49" applyFont="1" applyFill="1" applyBorder="1" applyAlignment="1" applyProtection="1">
      <alignment horizontal="center" vertical="center" wrapText="1"/>
      <protection locked="0"/>
    </xf>
    <xf numFmtId="0" fontId="10" fillId="0" borderId="29" xfId="49" applyFont="1" applyBorder="1" applyAlignment="1" applyProtection="1">
      <alignment horizontal="left" vertical="center" wrapText="1"/>
      <protection locked="0"/>
    </xf>
    <xf numFmtId="0" fontId="10" fillId="0" borderId="42" xfId="49" applyFont="1" applyBorder="1" applyAlignment="1" applyProtection="1">
      <alignment horizontal="left" vertical="center" wrapText="1"/>
      <protection locked="0"/>
    </xf>
    <xf numFmtId="0" fontId="10" fillId="0" borderId="30" xfId="49" applyFont="1" applyBorder="1" applyAlignment="1" applyProtection="1">
      <alignment horizontal="left" vertical="center" wrapText="1"/>
      <protection locked="0"/>
    </xf>
    <xf numFmtId="0" fontId="12" fillId="33" borderId="26" xfId="49" applyFont="1" applyFill="1" applyBorder="1" applyAlignment="1" applyProtection="1">
      <alignment horizontal="center" vertical="center" wrapText="1"/>
      <protection locked="0"/>
    </xf>
    <xf numFmtId="0" fontId="12" fillId="33" borderId="35" xfId="49" applyFont="1" applyFill="1" applyBorder="1" applyAlignment="1" applyProtection="1">
      <alignment horizontal="center" vertical="center" wrapText="1"/>
      <protection locked="0"/>
    </xf>
    <xf numFmtId="0" fontId="12" fillId="33" borderId="15" xfId="49" applyFont="1" applyFill="1" applyBorder="1" applyAlignment="1" applyProtection="1">
      <alignment horizontal="center" vertical="center" wrapText="1"/>
      <protection locked="0"/>
    </xf>
    <xf numFmtId="0" fontId="8" fillId="34" borderId="35" xfId="49" applyFont="1" applyFill="1" applyBorder="1" applyAlignment="1" applyProtection="1">
      <alignment horizontal="center" vertical="center" textRotation="90" wrapText="1"/>
      <protection/>
    </xf>
    <xf numFmtId="0" fontId="8" fillId="34" borderId="39" xfId="49" applyFont="1" applyFill="1" applyBorder="1" applyAlignment="1" applyProtection="1">
      <alignment horizontal="center" vertical="center" textRotation="90" wrapText="1"/>
      <protection/>
    </xf>
    <xf numFmtId="0" fontId="8" fillId="34" borderId="40" xfId="49" applyFont="1" applyFill="1" applyBorder="1" applyAlignment="1" applyProtection="1">
      <alignment horizontal="center" vertical="center" textRotation="90" wrapText="1"/>
      <protection/>
    </xf>
    <xf numFmtId="0" fontId="8" fillId="33" borderId="35" xfId="49" applyFont="1" applyFill="1" applyBorder="1" applyAlignment="1" applyProtection="1">
      <alignment horizontal="center" vertical="center" textRotation="90"/>
      <protection/>
    </xf>
    <xf numFmtId="0" fontId="8" fillId="33" borderId="11" xfId="49" applyFont="1" applyFill="1" applyBorder="1" applyAlignment="1" applyProtection="1">
      <alignment horizontal="center" vertical="center" textRotation="90"/>
      <protection/>
    </xf>
    <xf numFmtId="0" fontId="7" fillId="9" borderId="35" xfId="49" applyFont="1" applyFill="1" applyBorder="1" applyAlignment="1" applyProtection="1">
      <alignment horizontal="center" vertical="center" textRotation="90" wrapText="1"/>
      <protection/>
    </xf>
    <xf numFmtId="0" fontId="8" fillId="0" borderId="20" xfId="49" applyFont="1" applyBorder="1" applyAlignment="1" applyProtection="1">
      <alignment horizontal="center" vertical="center" textRotation="90" wrapText="1"/>
      <protection/>
    </xf>
    <xf numFmtId="0" fontId="8" fillId="0" borderId="23" xfId="49" applyFont="1" applyBorder="1" applyAlignment="1" applyProtection="1">
      <alignment horizontal="center" vertical="center" textRotation="90" wrapText="1"/>
      <protection/>
    </xf>
    <xf numFmtId="0" fontId="8" fillId="0" borderId="24" xfId="49" applyFont="1" applyBorder="1" applyAlignment="1" applyProtection="1">
      <alignment horizontal="center" vertical="center" textRotation="90" wrapText="1"/>
      <protection/>
    </xf>
    <xf numFmtId="0" fontId="8" fillId="19" borderId="35" xfId="49" applyFont="1" applyFill="1" applyBorder="1" applyAlignment="1" applyProtection="1">
      <alignment horizontal="center" vertical="center" textRotation="90"/>
      <protection/>
    </xf>
    <xf numFmtId="0" fontId="7" fillId="33" borderId="35" xfId="49" applyFont="1" applyFill="1" applyBorder="1" applyAlignment="1" applyProtection="1">
      <alignment horizontal="center" vertical="center" textRotation="90" wrapText="1"/>
      <protection/>
    </xf>
    <xf numFmtId="0" fontId="8" fillId="33" borderId="43" xfId="49" applyFont="1" applyFill="1" applyBorder="1" applyAlignment="1" applyProtection="1">
      <alignment horizontal="center" vertical="center" textRotation="90" wrapText="1"/>
      <protection/>
    </xf>
    <xf numFmtId="0" fontId="8" fillId="33" borderId="44" xfId="49" applyFont="1" applyFill="1" applyBorder="1" applyAlignment="1" applyProtection="1">
      <alignment horizontal="center" vertical="center" textRotation="90" wrapText="1"/>
      <protection/>
    </xf>
    <xf numFmtId="0" fontId="8" fillId="33" borderId="35" xfId="49" applyFont="1" applyFill="1" applyBorder="1" applyAlignment="1" applyProtection="1">
      <alignment horizontal="center" vertical="center" textRotation="90" wrapText="1"/>
      <protection/>
    </xf>
    <xf numFmtId="0" fontId="8" fillId="33" borderId="31" xfId="49" applyFont="1" applyFill="1" applyBorder="1" applyAlignment="1" applyProtection="1">
      <alignment horizontal="center" vertical="center" textRotation="90" wrapText="1"/>
      <protection/>
    </xf>
    <xf numFmtId="0" fontId="8" fillId="33" borderId="45" xfId="49" applyFont="1" applyFill="1" applyBorder="1" applyAlignment="1" applyProtection="1">
      <alignment horizontal="center" vertical="center" textRotation="90" wrapText="1"/>
      <protection/>
    </xf>
    <xf numFmtId="0" fontId="8" fillId="11" borderId="36" xfId="49" applyFont="1" applyFill="1" applyBorder="1" applyAlignment="1" applyProtection="1">
      <alignment horizontal="center" vertical="center" wrapText="1"/>
      <protection/>
    </xf>
    <xf numFmtId="0" fontId="8" fillId="11" borderId="10" xfId="49" applyFont="1" applyFill="1" applyBorder="1" applyAlignment="1" applyProtection="1">
      <alignment horizontal="center" vertical="center" wrapText="1"/>
      <protection/>
    </xf>
    <xf numFmtId="0" fontId="8" fillId="11" borderId="46" xfId="49" applyFont="1" applyFill="1" applyBorder="1" applyAlignment="1" applyProtection="1">
      <alignment horizontal="center" vertical="center" wrapText="1"/>
      <protection/>
    </xf>
    <xf numFmtId="0" fontId="8" fillId="11" borderId="38" xfId="49" applyFont="1" applyFill="1" applyBorder="1" applyAlignment="1" applyProtection="1">
      <alignment horizontal="center" vertical="center" wrapText="1"/>
      <protection/>
    </xf>
    <xf numFmtId="0" fontId="8" fillId="11" borderId="47" xfId="49" applyFont="1" applyFill="1" applyBorder="1" applyAlignment="1" applyProtection="1">
      <alignment horizontal="center" vertical="center" wrapText="1"/>
      <protection/>
    </xf>
    <xf numFmtId="0" fontId="8" fillId="11" borderId="28" xfId="49" applyFont="1" applyFill="1" applyBorder="1" applyAlignment="1" applyProtection="1">
      <alignment horizontal="center" vertical="center" wrapText="1"/>
      <protection/>
    </xf>
    <xf numFmtId="0" fontId="3" fillId="0" borderId="0" xfId="49" applyFont="1" applyBorder="1" applyAlignment="1" applyProtection="1">
      <alignment horizontal="center" vertical="center" wrapText="1"/>
      <protection locked="0"/>
    </xf>
    <xf numFmtId="0" fontId="4" fillId="0" borderId="0" xfId="49" applyFont="1" applyBorder="1" applyAlignment="1" applyProtection="1">
      <alignment horizontal="center" vertical="center" wrapText="1"/>
      <protection locked="0"/>
    </xf>
    <xf numFmtId="0" fontId="6" fillId="0" borderId="29" xfId="49" applyFont="1" applyBorder="1" applyAlignment="1" applyProtection="1">
      <alignment horizontal="left" vertical="center"/>
      <protection/>
    </xf>
    <xf numFmtId="0" fontId="6" fillId="0" borderId="22" xfId="49" applyFont="1" applyBorder="1" applyAlignment="1" applyProtection="1">
      <alignment horizontal="left" vertical="center"/>
      <protection/>
    </xf>
    <xf numFmtId="0" fontId="6" fillId="0" borderId="48" xfId="49" applyFont="1" applyBorder="1" applyAlignment="1" applyProtection="1">
      <alignment horizontal="left" vertical="center"/>
      <protection/>
    </xf>
    <xf numFmtId="0" fontId="6" fillId="0" borderId="10" xfId="49" applyFont="1" applyBorder="1" applyAlignment="1" applyProtection="1">
      <alignment horizontal="left" vertical="center"/>
      <protection/>
    </xf>
    <xf numFmtId="0" fontId="6" fillId="0" borderId="0" xfId="49" applyFont="1" applyBorder="1" applyAlignment="1" applyProtection="1">
      <alignment horizontal="left" vertical="center"/>
      <protection/>
    </xf>
    <xf numFmtId="0" fontId="7" fillId="0" borderId="49" xfId="49" applyFont="1" applyBorder="1" applyAlignment="1" applyProtection="1">
      <alignment horizontal="center" vertical="center" textRotation="89" wrapText="1"/>
      <protection/>
    </xf>
    <xf numFmtId="0" fontId="7" fillId="0" borderId="50" xfId="49" applyFont="1" applyBorder="1" applyAlignment="1" applyProtection="1">
      <alignment horizontal="center" vertical="center" textRotation="89" wrapText="1"/>
      <protection/>
    </xf>
    <xf numFmtId="0" fontId="7" fillId="0" borderId="23" xfId="49" applyFont="1" applyBorder="1" applyAlignment="1" applyProtection="1">
      <alignment horizontal="center" vertical="center" textRotation="89" wrapText="1"/>
      <protection/>
    </xf>
    <xf numFmtId="0" fontId="7" fillId="0" borderId="24" xfId="49" applyFont="1" applyBorder="1" applyAlignment="1" applyProtection="1">
      <alignment horizontal="center" vertical="center" textRotation="89" wrapText="1"/>
      <protection/>
    </xf>
    <xf numFmtId="0" fontId="6" fillId="9" borderId="36" xfId="49" applyFont="1" applyFill="1" applyBorder="1" applyAlignment="1" applyProtection="1">
      <alignment horizontal="center" vertical="center" wrapText="1"/>
      <protection/>
    </xf>
    <xf numFmtId="0" fontId="6" fillId="9" borderId="10" xfId="49" applyFont="1" applyFill="1" applyBorder="1" applyAlignment="1" applyProtection="1">
      <alignment horizontal="center" vertical="center" wrapText="1"/>
      <protection/>
    </xf>
    <xf numFmtId="0" fontId="6" fillId="9" borderId="46" xfId="49" applyFont="1" applyFill="1" applyBorder="1" applyAlignment="1" applyProtection="1">
      <alignment horizontal="center" vertical="center" wrapText="1"/>
      <protection/>
    </xf>
    <xf numFmtId="0" fontId="6" fillId="9" borderId="38" xfId="49" applyFont="1" applyFill="1" applyBorder="1" applyAlignment="1" applyProtection="1">
      <alignment horizontal="center" vertical="center" wrapText="1"/>
      <protection/>
    </xf>
    <xf numFmtId="0" fontId="6" fillId="9" borderId="47" xfId="49" applyFont="1" applyFill="1" applyBorder="1" applyAlignment="1" applyProtection="1">
      <alignment horizontal="center" vertical="center" wrapText="1"/>
      <protection/>
    </xf>
    <xf numFmtId="0" fontId="6" fillId="9" borderId="28" xfId="49" applyFont="1" applyFill="1" applyBorder="1" applyAlignment="1" applyProtection="1">
      <alignment horizontal="center" vertical="center" wrapText="1"/>
      <protection/>
    </xf>
    <xf numFmtId="0" fontId="8" fillId="8" borderId="36" xfId="49" applyFont="1" applyFill="1" applyBorder="1" applyAlignment="1" applyProtection="1">
      <alignment horizontal="center" vertical="center" wrapText="1"/>
      <protection/>
    </xf>
    <xf numFmtId="0" fontId="8" fillId="8" borderId="10" xfId="49" applyFont="1" applyFill="1" applyBorder="1" applyAlignment="1" applyProtection="1">
      <alignment horizontal="center" vertical="center" wrapText="1"/>
      <protection/>
    </xf>
    <xf numFmtId="0" fontId="8" fillId="8" borderId="43" xfId="49" applyFont="1" applyFill="1" applyBorder="1" applyAlignment="1" applyProtection="1">
      <alignment horizontal="center" vertical="center" wrapText="1"/>
      <protection/>
    </xf>
    <xf numFmtId="0" fontId="8" fillId="8" borderId="37" xfId="49" applyFont="1" applyFill="1" applyBorder="1" applyAlignment="1" applyProtection="1">
      <alignment horizontal="center" vertical="center" wrapText="1"/>
      <protection/>
    </xf>
    <xf numFmtId="0" fontId="8" fillId="8" borderId="0" xfId="49" applyFont="1" applyFill="1" applyBorder="1" applyAlignment="1" applyProtection="1">
      <alignment horizontal="center" vertical="center" wrapText="1"/>
      <protection/>
    </xf>
    <xf numFmtId="0" fontId="8" fillId="8" borderId="44" xfId="49" applyFont="1" applyFill="1" applyBorder="1" applyAlignment="1" applyProtection="1">
      <alignment horizontal="center" vertical="center" wrapText="1"/>
      <protection/>
    </xf>
    <xf numFmtId="0" fontId="8" fillId="33" borderId="39" xfId="49" applyFont="1" applyFill="1" applyBorder="1" applyAlignment="1" applyProtection="1">
      <alignment horizontal="center" vertical="center" textRotation="90" wrapText="1"/>
      <protection/>
    </xf>
    <xf numFmtId="0" fontId="8" fillId="33" borderId="40" xfId="49" applyFont="1" applyFill="1" applyBorder="1" applyAlignment="1" applyProtection="1">
      <alignment horizontal="center" vertical="center" textRotation="90"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rmal 5"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0</xdr:colOff>
      <xdr:row>1</xdr:row>
      <xdr:rowOff>0</xdr:rowOff>
    </xdr:from>
    <xdr:ext cx="304800" cy="304800"/>
    <xdr:sp>
      <xdr:nvSpPr>
        <xdr:cNvPr id="1" name="AutoShape 18" descr="harran üniversitesi logo ile ilgili görsel sonucu"/>
        <xdr:cNvSpPr>
          <a:spLocks noChangeAspect="1"/>
        </xdr:cNvSpPr>
      </xdr:nvSpPr>
      <xdr:spPr>
        <a:xfrm>
          <a:off x="21964650" y="6858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200025</xdr:colOff>
      <xdr:row>0</xdr:row>
      <xdr:rowOff>57150</xdr:rowOff>
    </xdr:from>
    <xdr:to>
      <xdr:col>1</xdr:col>
      <xdr:colOff>123825</xdr:colOff>
      <xdr:row>5</xdr:row>
      <xdr:rowOff>200025</xdr:rowOff>
    </xdr:to>
    <xdr:pic>
      <xdr:nvPicPr>
        <xdr:cNvPr id="2" name="Resim 1"/>
        <xdr:cNvPicPr preferRelativeResize="1">
          <a:picLocks noChangeAspect="1"/>
        </xdr:cNvPicPr>
      </xdr:nvPicPr>
      <xdr:blipFill>
        <a:blip r:embed="rId1"/>
        <a:stretch>
          <a:fillRect/>
        </a:stretch>
      </xdr:blipFill>
      <xdr:spPr>
        <a:xfrm>
          <a:off x="200025" y="57150"/>
          <a:ext cx="1657350" cy="1981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B&#304;S\Tahsis-Band&#305;rma%2017%20Eyl&#252;l%20Person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kul Listesi"/>
      <sheetName val="Ünvan Kodları"/>
      <sheetName val="Genel Sekreterlik"/>
      <sheetName val="Hukuk Müşavirliği"/>
      <sheetName val="Strateji Geliştirme Dai. Bşk."/>
      <sheetName val="Yapı İşleri Dai. Bşk."/>
      <sheetName val="Personel Dai. Bşk."/>
      <sheetName val="Bilgi İşlem Dai. Bşk."/>
      <sheetName val="Öğrenci İşleri Dai. Bşk."/>
      <sheetName val="SKS Dai Bşk."/>
      <sheetName val="Kütüphane ve Dök. Dai Bşk."/>
      <sheetName val="İdari ve Mali İşler Dai. Bşk."/>
      <sheetName val="İİBF"/>
      <sheetName val="Denizcilik Fakültesi"/>
      <sheetName val="Sağlık Bilimleri Fakültesi"/>
      <sheetName val="Ziraat Fakültesi"/>
      <sheetName val="Ömer Seyfettin Uyg. Bil. Fak."/>
      <sheetName val="Yabancı Diller Yüksekokulu"/>
      <sheetName val="Bandırma Meslek Yüksekokulu"/>
      <sheetName val="Gönen Meslek Yüksekokulu"/>
      <sheetName val="Erdek Meslek Yüksekokulu"/>
      <sheetName val="Manyas Meslek Yüksekokulu"/>
      <sheetName val="Gönen Jeotermal Enstitüsü"/>
      <sheetName val="Sosyal Bilimler Enstitüsü"/>
      <sheetName val="Fen Bilimleri Enstitüsü"/>
      <sheetName val="Sağlık Bilimleri Enstitüsü"/>
      <sheetName val="Döner Sermaye"/>
      <sheetName val="İCMAL"/>
      <sheetName val="İCMAL (2)"/>
    </sheetNames>
    <sheetDataSet>
      <sheetData sheetId="0">
        <row r="1">
          <cell r="A1" t="str">
            <v>GENEL SEKRETERLİK</v>
          </cell>
        </row>
        <row r="2">
          <cell r="A2" t="str">
            <v>HUKUK MÜŞAVİRLİĞİ</v>
          </cell>
        </row>
        <row r="3">
          <cell r="A3" t="str">
            <v>STRATEJİ GELİŞTİRME DAİRESİ BŞK.</v>
          </cell>
        </row>
        <row r="4">
          <cell r="A4" t="str">
            <v>YAPI İŞLERİ TEKNİK DAİRE BAŞKANLIĞI</v>
          </cell>
        </row>
        <row r="5">
          <cell r="A5" t="str">
            <v>PERSONEL DAİRE BAŞKANLIĞI</v>
          </cell>
        </row>
        <row r="6">
          <cell r="A6" t="str">
            <v>BİLGİ İŞLEM DAİRE BAŞKANLIĞI</v>
          </cell>
        </row>
        <row r="7">
          <cell r="A7" t="str">
            <v>ÖĞRENCİ İŞLERİ DAİRE BAŞKANLIĞI</v>
          </cell>
        </row>
        <row r="8">
          <cell r="A8" t="str">
            <v>SAĞLIK KÜLTÜR VE SPOR DAİRE BŞK.</v>
          </cell>
        </row>
        <row r="9">
          <cell r="A9" t="str">
            <v>KÜTÜPHANE VE DOK. DAİRE BŞK.</v>
          </cell>
        </row>
        <row r="10">
          <cell r="A10" t="str">
            <v>İDARİ VE MALİ İŞLER DAİRE BAŞKANLIĞI</v>
          </cell>
        </row>
        <row r="11">
          <cell r="A11" t="str">
            <v>İKTİSADİ VE İDARİ BİLİMLER FAKÜLTESİ</v>
          </cell>
        </row>
        <row r="12">
          <cell r="A12" t="str">
            <v>DENİZCİLİK FAKÜLTESİ</v>
          </cell>
        </row>
        <row r="13">
          <cell r="A13" t="str">
            <v>SAĞLIK BİLİMLERİ FAKÜLTESİ </v>
          </cell>
        </row>
        <row r="14">
          <cell r="A14" t="str">
            <v>ZİRAAT FAKÜLTESİ</v>
          </cell>
        </row>
        <row r="15">
          <cell r="A15" t="str">
            <v>ÖMER SEYFETTİN UYGULAMALI BİLİMLER FAKÜLTESİ </v>
          </cell>
        </row>
        <row r="16">
          <cell r="A16" t="str">
            <v>YABANCI DİLLER YÜKSEKOKULU</v>
          </cell>
        </row>
        <row r="17">
          <cell r="A17" t="str">
            <v>BANDIRMA MESLEK YÜKSEKOKULU</v>
          </cell>
        </row>
        <row r="18">
          <cell r="A18" t="str">
            <v>GÖNEN MESLEK YÜKSEKOKULU </v>
          </cell>
        </row>
        <row r="19">
          <cell r="A19" t="str">
            <v>ERDEK MESLEK YÜKSEKOKULU</v>
          </cell>
        </row>
        <row r="20">
          <cell r="A20" t="str">
            <v>MANYAS MESLEK YÜKSEKOKULU</v>
          </cell>
        </row>
        <row r="21">
          <cell r="A21" t="str">
            <v>GÖNEN JEOTERMAL ENSTİTÜSÜ</v>
          </cell>
        </row>
        <row r="22">
          <cell r="A22" t="str">
            <v>SOSYAL BİLİMLER ENSTİTÜSÜ</v>
          </cell>
        </row>
        <row r="23">
          <cell r="A23" t="str">
            <v>FEN BİLİMLERİ ENSTİTÜSÜ</v>
          </cell>
        </row>
        <row r="24">
          <cell r="A24" t="str">
            <v>SAĞLIK BİLİMLERİ ENSTİTÜSÜ</v>
          </cell>
        </row>
        <row r="25">
          <cell r="A25" t="str">
            <v>DÖNER SERMAYE</v>
          </cell>
        </row>
      </sheetData>
      <sheetData sheetId="1">
        <row r="2">
          <cell r="D2" t="str">
            <v>ŞEF</v>
          </cell>
        </row>
        <row r="3">
          <cell r="D3" t="str">
            <v>MEMUR</v>
          </cell>
        </row>
        <row r="4">
          <cell r="D4" t="str">
            <v>KOR. GÜV. GÖR.</v>
          </cell>
        </row>
        <row r="5">
          <cell r="D5" t="str">
            <v>DAKTİLOGRAF</v>
          </cell>
        </row>
        <row r="6">
          <cell r="D6" t="str">
            <v>BİLGİSAYAR İŞLETMENİ</v>
          </cell>
        </row>
        <row r="7">
          <cell r="D7" t="str">
            <v>VHKİ</v>
          </cell>
        </row>
        <row r="8">
          <cell r="D8" t="str">
            <v>HEMŞİRE</v>
          </cell>
        </row>
        <row r="9">
          <cell r="D9" t="str">
            <v>EBE</v>
          </cell>
        </row>
        <row r="10">
          <cell r="D10" t="str">
            <v>SAĞLIK MEMURU</v>
          </cell>
        </row>
        <row r="11">
          <cell r="D11" t="str">
            <v>SAĞLIK TEKNİKERİ</v>
          </cell>
        </row>
        <row r="12">
          <cell r="D12" t="str">
            <v>SAĞLIK TEKNİSYENİ</v>
          </cell>
        </row>
        <row r="13">
          <cell r="D13" t="str">
            <v>MÜHENDİS</v>
          </cell>
        </row>
        <row r="14">
          <cell r="D14" t="str">
            <v>TEKNİKER</v>
          </cell>
        </row>
        <row r="15">
          <cell r="D15" t="str">
            <v>TEKNİSYEN</v>
          </cell>
        </row>
        <row r="16">
          <cell r="D16" t="str">
            <v>TEKNİSYEN YARDIMCISI</v>
          </cell>
        </row>
        <row r="17">
          <cell r="D17" t="str">
            <v>HİZMETLİ</v>
          </cell>
        </row>
        <row r="18">
          <cell r="D18" t="str">
            <v>ŞEF (Ö)</v>
          </cell>
        </row>
        <row r="19">
          <cell r="D19" t="str">
            <v>ŞOFÖR</v>
          </cell>
        </row>
        <row r="20">
          <cell r="D20" t="str">
            <v>UZMAN TABİB</v>
          </cell>
        </row>
        <row r="21">
          <cell r="D21" t="str">
            <v>TABİP</v>
          </cell>
        </row>
        <row r="22">
          <cell r="D22" t="str">
            <v>DİŞ TABİBİ</v>
          </cell>
        </row>
        <row r="23">
          <cell r="D23" t="str">
            <v>DİŞ HEKİMİ</v>
          </cell>
        </row>
        <row r="24">
          <cell r="D24" t="str">
            <v>VETERİNER HEKİM</v>
          </cell>
        </row>
        <row r="25">
          <cell r="D25" t="str">
            <v>BİOLOG</v>
          </cell>
        </row>
        <row r="26">
          <cell r="D26" t="str">
            <v>PSİKOLOG</v>
          </cell>
        </row>
        <row r="27">
          <cell r="D27" t="str">
            <v>FİZYOTERAPİST</v>
          </cell>
        </row>
        <row r="28">
          <cell r="D28" t="str">
            <v>ECZACI</v>
          </cell>
        </row>
        <row r="29">
          <cell r="D29" t="str">
            <v>DİYETİSYEN</v>
          </cell>
        </row>
        <row r="30">
          <cell r="D30" t="str">
            <v>BAŞHEMŞİRE</v>
          </cell>
        </row>
        <row r="31">
          <cell r="D31" t="str">
            <v>AYNİYAT SAYMANI</v>
          </cell>
        </row>
        <row r="32">
          <cell r="D32" t="str">
            <v>ANBAR MEMURU</v>
          </cell>
        </row>
        <row r="33">
          <cell r="D33" t="str">
            <v>AYNİYAT MEMURU</v>
          </cell>
        </row>
        <row r="34">
          <cell r="D34" t="str">
            <v>SANTRAL MEMURU</v>
          </cell>
        </row>
        <row r="35">
          <cell r="D35" t="str">
            <v>SATINALMA MEMURU</v>
          </cell>
        </row>
        <row r="36">
          <cell r="D36" t="str">
            <v>SEKRETER</v>
          </cell>
        </row>
        <row r="37">
          <cell r="D37" t="str">
            <v>VEZNEDAR</v>
          </cell>
        </row>
        <row r="38">
          <cell r="D38" t="str">
            <v>LABORANT</v>
          </cell>
        </row>
        <row r="39">
          <cell r="D39" t="str">
            <v>MİMAR</v>
          </cell>
        </row>
        <row r="40">
          <cell r="D40" t="str">
            <v>KİMYAGER</v>
          </cell>
        </row>
        <row r="41">
          <cell r="D41" t="str">
            <v>İSTATİSTİKÇİ</v>
          </cell>
        </row>
        <row r="42">
          <cell r="D42" t="str">
            <v>TEKNİK RESSAM</v>
          </cell>
        </row>
        <row r="43">
          <cell r="D43" t="str">
            <v>AŞÇI</v>
          </cell>
        </row>
        <row r="44">
          <cell r="D44" t="str">
            <v>TERZİ</v>
          </cell>
        </row>
        <row r="45">
          <cell r="D45" t="str">
            <v>KALORİFERCİ</v>
          </cell>
        </row>
        <row r="46">
          <cell r="D46" t="str">
            <v>BEKÇİ</v>
          </cell>
        </row>
        <row r="47">
          <cell r="D47" t="str">
            <v>GASSAL</v>
          </cell>
        </row>
        <row r="48">
          <cell r="D48" t="str">
            <v>SAYMAN</v>
          </cell>
        </row>
        <row r="49">
          <cell r="D49" t="str">
            <v>GENEL SEKRETER</v>
          </cell>
        </row>
        <row r="50">
          <cell r="D50" t="str">
            <v>GENEL SEKR. YRD.</v>
          </cell>
        </row>
        <row r="51">
          <cell r="D51" t="str">
            <v>HUKUK MÜŞAVİRİ</v>
          </cell>
        </row>
        <row r="52">
          <cell r="D52" t="str">
            <v>STR.GELİŞ. DAİ.BŞK.</v>
          </cell>
        </row>
        <row r="53">
          <cell r="D53" t="str">
            <v>PERSONEL DAİ. BŞK.</v>
          </cell>
        </row>
        <row r="54">
          <cell r="D54" t="str">
            <v>BİLGİ İŞLEM DAİ. BŞK.</v>
          </cell>
        </row>
        <row r="55">
          <cell r="D55" t="str">
            <v>İDARİ VE MALİ İŞ. DAİ.BŞK.</v>
          </cell>
        </row>
        <row r="56">
          <cell r="D56" t="str">
            <v>KÜTÜP. VE DÖK. DAİ.BŞK.</v>
          </cell>
        </row>
        <row r="57">
          <cell r="D57" t="str">
            <v>ÖĞRENCİ İŞLERİ DAİ. BŞK.</v>
          </cell>
        </row>
        <row r="58">
          <cell r="D58" t="str">
            <v>SAĞLIK KÜL. VE SP.DAİ.BŞK.</v>
          </cell>
        </row>
        <row r="59">
          <cell r="D59" t="str">
            <v>YAPI İŞ. VE TEK.DAİ. BŞK.</v>
          </cell>
        </row>
        <row r="60">
          <cell r="D60" t="str">
            <v>İÇ DENETÇİ</v>
          </cell>
        </row>
        <row r="61">
          <cell r="D61" t="str">
            <v>İŞLETME MÜDÜRÜ</v>
          </cell>
        </row>
        <row r="62">
          <cell r="D62" t="str">
            <v>ÜNİ. HAST. BAŞMÜD.</v>
          </cell>
        </row>
        <row r="63">
          <cell r="D63" t="str">
            <v>HASTANE MÜDÜRÜ</v>
          </cell>
        </row>
        <row r="64">
          <cell r="D64" t="str">
            <v>HASTANE MÜDÜR YRD.</v>
          </cell>
        </row>
        <row r="65">
          <cell r="D65" t="str">
            <v>FAKÜLTE SEKRETERİ</v>
          </cell>
        </row>
        <row r="66">
          <cell r="D66" t="str">
            <v>YÜKSEK OKUL SEKR.</v>
          </cell>
        </row>
        <row r="67">
          <cell r="D67" t="str">
            <v>ENSTİTÜ SEKRETERİ</v>
          </cell>
        </row>
        <row r="68">
          <cell r="D68" t="str">
            <v>ŞUBE MÜDÜRÜ</v>
          </cell>
        </row>
        <row r="69">
          <cell r="D69" t="str">
            <v>ÖĞRETMEN</v>
          </cell>
        </row>
        <row r="70">
          <cell r="D70" t="str">
            <v>AVUKAT</v>
          </cell>
        </row>
        <row r="71">
          <cell r="D71" t="str">
            <v>İMAM</v>
          </cell>
        </row>
        <row r="72">
          <cell r="D72" t="str">
            <v>MALİ HİZM. UZM.</v>
          </cell>
        </row>
        <row r="73">
          <cell r="D73" t="str">
            <v>SİVİL SVN. UZM.</v>
          </cell>
        </row>
        <row r="74">
          <cell r="D74" t="str">
            <v>MALİ HİZM. UZ.YRD.</v>
          </cell>
        </row>
        <row r="75">
          <cell r="D75" t="str">
            <v>KÜTÜPHANECİ</v>
          </cell>
        </row>
        <row r="76">
          <cell r="D76" t="str">
            <v>SOSYAL ÇALIŞMACI</v>
          </cell>
        </row>
        <row r="77">
          <cell r="D77" t="str">
            <v>ARAŞTIRMACI</v>
          </cell>
        </row>
        <row r="78">
          <cell r="D78" t="str">
            <v>ARAŞTIRMACI(Ö)</v>
          </cell>
        </row>
        <row r="79">
          <cell r="D79" t="str">
            <v>PROGRAMCI</v>
          </cell>
        </row>
        <row r="80">
          <cell r="D80" t="str">
            <v>ÇÖZÜMLEYİCİ</v>
          </cell>
        </row>
        <row r="81">
          <cell r="D81" t="str">
            <v>KOR. VE GÜV. SEFİ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O27"/>
  <sheetViews>
    <sheetView tabSelected="1" zoomScale="70" zoomScaleNormal="70" zoomScaleSheetLayoutView="85" zoomScalePageLayoutView="0" workbookViewId="0" topLeftCell="A8">
      <selection activeCell="A25" sqref="A25:AD25"/>
    </sheetView>
  </sheetViews>
  <sheetFormatPr defaultColWidth="9.140625" defaultRowHeight="15"/>
  <cols>
    <col min="1" max="1" width="26.00390625" style="1" customWidth="1"/>
    <col min="2" max="2" width="54.7109375" style="1" customWidth="1"/>
    <col min="3" max="3" width="13.57421875" style="1" customWidth="1"/>
    <col min="4" max="4" width="5.7109375" style="45" customWidth="1"/>
    <col min="5" max="5" width="5.421875" style="45" customWidth="1"/>
    <col min="6" max="11" width="5.7109375" style="45" customWidth="1"/>
    <col min="12" max="12" width="16.57421875" style="45" customWidth="1"/>
    <col min="13" max="15" width="7.7109375" style="45" customWidth="1"/>
    <col min="16" max="18" width="4.28125" style="45" bestFit="1" customWidth="1"/>
    <col min="19" max="19" width="7.421875" style="45" bestFit="1" customWidth="1"/>
    <col min="20" max="22" width="4.57421875" style="45" customWidth="1"/>
    <col min="23" max="23" width="6.140625" style="45" customWidth="1"/>
    <col min="24" max="24" width="7.00390625" style="45" customWidth="1"/>
    <col min="25" max="25" width="7.28125" style="45" hidden="1" customWidth="1"/>
    <col min="26" max="26" width="4.57421875" style="45" customWidth="1"/>
    <col min="27" max="29" width="4.28125" style="45" customWidth="1"/>
    <col min="30" max="30" width="6.7109375" style="45" customWidth="1"/>
    <col min="31" max="31" width="0.13671875" style="44" customWidth="1"/>
    <col min="32" max="32" width="5.421875" style="45" customWidth="1"/>
    <col min="33" max="16384" width="9.140625" style="1" customWidth="1"/>
  </cols>
  <sheetData>
    <row r="1" spans="1:32" ht="54" customHeight="1">
      <c r="A1" s="128" t="s">
        <v>31</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row>
    <row r="2" spans="1:41" s="2" customFormat="1" ht="45" customHeight="1" thickBot="1">
      <c r="A2" s="129" t="s">
        <v>28</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O2"/>
    </row>
    <row r="3" spans="1:32" s="4" customFormat="1" ht="12.75" customHeight="1">
      <c r="A3" s="130" t="s">
        <v>0</v>
      </c>
      <c r="B3" s="133" t="s">
        <v>1</v>
      </c>
      <c r="C3" s="135" t="s">
        <v>2</v>
      </c>
      <c r="D3" s="139" t="s">
        <v>3</v>
      </c>
      <c r="E3" s="140"/>
      <c r="F3" s="140"/>
      <c r="G3" s="140"/>
      <c r="H3" s="140"/>
      <c r="I3" s="140"/>
      <c r="J3" s="140"/>
      <c r="K3" s="140"/>
      <c r="L3" s="140"/>
      <c r="M3" s="140"/>
      <c r="N3" s="140"/>
      <c r="O3" s="140"/>
      <c r="P3" s="140"/>
      <c r="Q3" s="140"/>
      <c r="R3" s="140"/>
      <c r="S3" s="140"/>
      <c r="T3" s="140"/>
      <c r="U3" s="140"/>
      <c r="V3" s="140"/>
      <c r="W3" s="141"/>
      <c r="X3" s="117" t="s">
        <v>4</v>
      </c>
      <c r="Y3" s="120" t="s">
        <v>5</v>
      </c>
      <c r="Z3" s="117"/>
      <c r="AA3" s="112" t="s">
        <v>6</v>
      </c>
      <c r="AB3" s="112" t="s">
        <v>7</v>
      </c>
      <c r="AC3" s="112" t="s">
        <v>8</v>
      </c>
      <c r="AD3" s="151" t="s">
        <v>9</v>
      </c>
      <c r="AE3" s="3"/>
      <c r="AF3" s="107" t="s">
        <v>29</v>
      </c>
    </row>
    <row r="4" spans="1:32" s="4" customFormat="1" ht="12.75" customHeight="1" thickBot="1">
      <c r="A4" s="131"/>
      <c r="B4" s="134"/>
      <c r="C4" s="136"/>
      <c r="D4" s="142"/>
      <c r="E4" s="143"/>
      <c r="F4" s="143"/>
      <c r="G4" s="143"/>
      <c r="H4" s="143"/>
      <c r="I4" s="143"/>
      <c r="J4" s="143"/>
      <c r="K4" s="143"/>
      <c r="L4" s="143"/>
      <c r="M4" s="143"/>
      <c r="N4" s="143"/>
      <c r="O4" s="143"/>
      <c r="P4" s="143"/>
      <c r="Q4" s="143"/>
      <c r="R4" s="143"/>
      <c r="S4" s="143"/>
      <c r="T4" s="143"/>
      <c r="U4" s="143"/>
      <c r="V4" s="143"/>
      <c r="W4" s="144"/>
      <c r="X4" s="118"/>
      <c r="Y4" s="121"/>
      <c r="Z4" s="118"/>
      <c r="AA4" s="113"/>
      <c r="AB4" s="113"/>
      <c r="AC4" s="113"/>
      <c r="AD4" s="152"/>
      <c r="AE4" s="5"/>
      <c r="AF4" s="108"/>
    </row>
    <row r="5" spans="1:32" s="4" customFormat="1" ht="20.25" customHeight="1">
      <c r="A5" s="131"/>
      <c r="B5" s="134"/>
      <c r="C5" s="137"/>
      <c r="D5" s="109" t="s">
        <v>10</v>
      </c>
      <c r="E5" s="106" t="s">
        <v>11</v>
      </c>
      <c r="F5" s="109" t="s">
        <v>12</v>
      </c>
      <c r="G5" s="106" t="s">
        <v>11</v>
      </c>
      <c r="H5" s="109" t="s">
        <v>13</v>
      </c>
      <c r="I5" s="106" t="s">
        <v>11</v>
      </c>
      <c r="J5" s="109" t="s">
        <v>14</v>
      </c>
      <c r="K5" s="106" t="s">
        <v>11</v>
      </c>
      <c r="L5" s="111" t="s">
        <v>26</v>
      </c>
      <c r="M5" s="115" t="s">
        <v>15</v>
      </c>
      <c r="N5" s="116" t="s">
        <v>16</v>
      </c>
      <c r="O5" s="121" t="s">
        <v>17</v>
      </c>
      <c r="P5" s="122" t="s">
        <v>30</v>
      </c>
      <c r="Q5" s="123"/>
      <c r="R5" s="123"/>
      <c r="S5" s="124"/>
      <c r="T5" s="145" t="s">
        <v>27</v>
      </c>
      <c r="U5" s="146"/>
      <c r="V5" s="146"/>
      <c r="W5" s="147"/>
      <c r="X5" s="119"/>
      <c r="Y5" s="121"/>
      <c r="Z5" s="118"/>
      <c r="AA5" s="113"/>
      <c r="AB5" s="113"/>
      <c r="AC5" s="113"/>
      <c r="AD5" s="152"/>
      <c r="AE5" s="5"/>
      <c r="AF5" s="108"/>
    </row>
    <row r="6" spans="1:32" s="4" customFormat="1" ht="80.25" customHeight="1" thickBot="1">
      <c r="A6" s="131"/>
      <c r="B6" s="134"/>
      <c r="C6" s="137"/>
      <c r="D6" s="110"/>
      <c r="E6" s="106"/>
      <c r="F6" s="110"/>
      <c r="G6" s="106"/>
      <c r="H6" s="110"/>
      <c r="I6" s="106"/>
      <c r="J6" s="110"/>
      <c r="K6" s="106"/>
      <c r="L6" s="111"/>
      <c r="M6" s="115"/>
      <c r="N6" s="116"/>
      <c r="O6" s="121"/>
      <c r="P6" s="125"/>
      <c r="Q6" s="126"/>
      <c r="R6" s="126"/>
      <c r="S6" s="127"/>
      <c r="T6" s="148"/>
      <c r="U6" s="149"/>
      <c r="V6" s="149"/>
      <c r="W6" s="150"/>
      <c r="X6" s="119"/>
      <c r="Y6" s="121"/>
      <c r="Z6" s="118"/>
      <c r="AA6" s="113"/>
      <c r="AB6" s="113"/>
      <c r="AC6" s="113"/>
      <c r="AD6" s="152"/>
      <c r="AE6" s="5"/>
      <c r="AF6" s="108"/>
    </row>
    <row r="7" spans="1:32" s="6" customFormat="1" ht="165.75" customHeight="1" thickBot="1">
      <c r="A7" s="132"/>
      <c r="B7" s="134"/>
      <c r="C7" s="138"/>
      <c r="D7" s="56" t="s">
        <v>18</v>
      </c>
      <c r="E7" s="106"/>
      <c r="F7" s="57" t="s">
        <v>18</v>
      </c>
      <c r="G7" s="106"/>
      <c r="H7" s="57" t="s">
        <v>18</v>
      </c>
      <c r="I7" s="106"/>
      <c r="J7" s="58" t="s">
        <v>18</v>
      </c>
      <c r="K7" s="106"/>
      <c r="L7" s="111"/>
      <c r="M7" s="115"/>
      <c r="N7" s="116"/>
      <c r="O7" s="121"/>
      <c r="P7" s="59" t="s">
        <v>10</v>
      </c>
      <c r="Q7" s="60" t="s">
        <v>12</v>
      </c>
      <c r="R7" s="60" t="s">
        <v>19</v>
      </c>
      <c r="S7" s="72" t="s">
        <v>20</v>
      </c>
      <c r="T7" s="75" t="s">
        <v>10</v>
      </c>
      <c r="U7" s="76" t="s">
        <v>12</v>
      </c>
      <c r="V7" s="76" t="s">
        <v>19</v>
      </c>
      <c r="W7" s="76" t="s">
        <v>20</v>
      </c>
      <c r="X7" s="119"/>
      <c r="Y7" s="121"/>
      <c r="Z7" s="118"/>
      <c r="AA7" s="114"/>
      <c r="AB7" s="114"/>
      <c r="AC7" s="114"/>
      <c r="AD7" s="152"/>
      <c r="AE7" s="5"/>
      <c r="AF7" s="108"/>
    </row>
    <row r="8" spans="1:32" s="12" customFormat="1" ht="24.75" customHeight="1">
      <c r="A8" s="100"/>
      <c r="B8" s="64"/>
      <c r="C8" s="46"/>
      <c r="D8" s="47"/>
      <c r="E8" s="103">
        <f>SUM(D8:D16)-AF8</f>
        <v>0</v>
      </c>
      <c r="F8" s="47"/>
      <c r="G8" s="103">
        <f>SUM(F8:F16)-AF8</f>
        <v>0</v>
      </c>
      <c r="H8" s="65"/>
      <c r="I8" s="103">
        <f>SUM(H8:H16)-AF8</f>
        <v>0</v>
      </c>
      <c r="J8" s="47"/>
      <c r="K8" s="103">
        <f>SUM(J8:J16)-AF8</f>
        <v>0</v>
      </c>
      <c r="L8" s="66">
        <f>C8*2</f>
        <v>0</v>
      </c>
      <c r="M8" s="48">
        <f>D8+F8+H8+J8</f>
        <v>0</v>
      </c>
      <c r="N8" s="49">
        <f>IF((L8-M8)&lt;0,0,L8-M8)</f>
        <v>0</v>
      </c>
      <c r="O8" s="49">
        <f aca="true" t="shared" si="0" ref="O8:O16">IF((N8=0),M8-L8,0)</f>
        <v>0</v>
      </c>
      <c r="P8" s="49"/>
      <c r="Q8" s="49"/>
      <c r="R8" s="49"/>
      <c r="S8" s="49"/>
      <c r="T8" s="9"/>
      <c r="U8" s="9"/>
      <c r="V8" s="9"/>
      <c r="W8" s="73"/>
      <c r="X8" s="86"/>
      <c r="Y8" s="86" t="e">
        <f>SUM(X8)/(M17)</f>
        <v>#DIV/0!</v>
      </c>
      <c r="Z8" s="89" t="e">
        <f>ROUND(Y8,0)</f>
        <v>#DIV/0!</v>
      </c>
      <c r="AA8" s="50"/>
      <c r="AB8" s="50"/>
      <c r="AC8" s="50"/>
      <c r="AD8" s="51"/>
      <c r="AE8" s="92">
        <f>SUM(H17)*2/3</f>
        <v>0</v>
      </c>
      <c r="AF8" s="95">
        <f>ROUNDDOWN(AE8,0)</f>
        <v>0</v>
      </c>
    </row>
    <row r="9" spans="1:32" s="12" customFormat="1" ht="24.75" customHeight="1">
      <c r="A9" s="101"/>
      <c r="B9" s="53"/>
      <c r="C9" s="7"/>
      <c r="D9" s="52"/>
      <c r="E9" s="104"/>
      <c r="F9" s="52"/>
      <c r="G9" s="104"/>
      <c r="H9" s="54"/>
      <c r="I9" s="104"/>
      <c r="J9" s="52"/>
      <c r="K9" s="104"/>
      <c r="L9" s="55">
        <f aca="true" t="shared" si="1" ref="L9:L16">C9*2</f>
        <v>0</v>
      </c>
      <c r="M9" s="8">
        <f aca="true" t="shared" si="2" ref="M9:M16">D9+F9+H9+J9</f>
        <v>0</v>
      </c>
      <c r="N9" s="9">
        <f aca="true" t="shared" si="3" ref="N9:N16">IF((L9-M9)&lt;0,0,L9-M9)</f>
        <v>0</v>
      </c>
      <c r="O9" s="9">
        <f t="shared" si="0"/>
        <v>0</v>
      </c>
      <c r="P9" s="9"/>
      <c r="Q9" s="9"/>
      <c r="R9" s="9"/>
      <c r="S9" s="9"/>
      <c r="T9" s="9"/>
      <c r="U9" s="9"/>
      <c r="V9" s="9"/>
      <c r="W9" s="73"/>
      <c r="X9" s="87"/>
      <c r="Y9" s="87"/>
      <c r="Z9" s="90"/>
      <c r="AA9" s="10"/>
      <c r="AB9" s="10"/>
      <c r="AC9" s="10"/>
      <c r="AD9" s="11"/>
      <c r="AE9" s="93"/>
      <c r="AF9" s="96"/>
    </row>
    <row r="10" spans="1:32" s="12" customFormat="1" ht="24.75" customHeight="1">
      <c r="A10" s="101"/>
      <c r="B10" s="53"/>
      <c r="C10" s="7"/>
      <c r="D10" s="52"/>
      <c r="E10" s="104"/>
      <c r="F10" s="52"/>
      <c r="G10" s="104"/>
      <c r="H10" s="54"/>
      <c r="I10" s="104"/>
      <c r="J10" s="52"/>
      <c r="K10" s="104"/>
      <c r="L10" s="55">
        <f>C10*2</f>
        <v>0</v>
      </c>
      <c r="M10" s="8">
        <f>D10+F10+H10+J10</f>
        <v>0</v>
      </c>
      <c r="N10" s="9">
        <f>IF((L10-M10)&lt;0,0,L10-M10)</f>
        <v>0</v>
      </c>
      <c r="O10" s="9">
        <f>IF((N10=0),M10-L10,0)</f>
        <v>0</v>
      </c>
      <c r="P10" s="9"/>
      <c r="Q10" s="9"/>
      <c r="R10" s="9"/>
      <c r="S10" s="9"/>
      <c r="T10" s="9"/>
      <c r="U10" s="9"/>
      <c r="V10" s="9"/>
      <c r="W10" s="73"/>
      <c r="X10" s="87"/>
      <c r="Y10" s="87"/>
      <c r="Z10" s="90"/>
      <c r="AA10" s="10"/>
      <c r="AB10" s="10"/>
      <c r="AC10" s="10"/>
      <c r="AD10" s="11"/>
      <c r="AE10" s="93"/>
      <c r="AF10" s="96"/>
    </row>
    <row r="11" spans="1:32" s="12" customFormat="1" ht="24.75" customHeight="1">
      <c r="A11" s="101"/>
      <c r="B11" s="53"/>
      <c r="C11" s="7"/>
      <c r="D11" s="52"/>
      <c r="E11" s="104"/>
      <c r="F11" s="52"/>
      <c r="G11" s="104"/>
      <c r="H11" s="54"/>
      <c r="I11" s="104"/>
      <c r="J11" s="52"/>
      <c r="K11" s="104"/>
      <c r="L11" s="55">
        <f t="shared" si="1"/>
        <v>0</v>
      </c>
      <c r="M11" s="8">
        <f t="shared" si="2"/>
        <v>0</v>
      </c>
      <c r="N11" s="9">
        <f>IF((L11-M11)&lt;0,0,L11-M11)</f>
        <v>0</v>
      </c>
      <c r="O11" s="9">
        <f t="shared" si="0"/>
        <v>0</v>
      </c>
      <c r="P11" s="9"/>
      <c r="Q11" s="9"/>
      <c r="R11" s="9"/>
      <c r="S11" s="9"/>
      <c r="T11" s="9"/>
      <c r="U11" s="9"/>
      <c r="V11" s="9"/>
      <c r="W11" s="73"/>
      <c r="X11" s="87"/>
      <c r="Y11" s="87"/>
      <c r="Z11" s="90"/>
      <c r="AA11" s="10"/>
      <c r="AB11" s="10"/>
      <c r="AC11" s="10"/>
      <c r="AD11" s="11"/>
      <c r="AE11" s="93"/>
      <c r="AF11" s="96"/>
    </row>
    <row r="12" spans="1:32" s="12" customFormat="1" ht="24.75" customHeight="1">
      <c r="A12" s="101"/>
      <c r="B12" s="53"/>
      <c r="C12" s="7"/>
      <c r="D12" s="52"/>
      <c r="E12" s="104"/>
      <c r="F12" s="52"/>
      <c r="G12" s="104"/>
      <c r="H12" s="54"/>
      <c r="I12" s="104"/>
      <c r="J12" s="52"/>
      <c r="K12" s="104"/>
      <c r="L12" s="55">
        <f t="shared" si="1"/>
        <v>0</v>
      </c>
      <c r="M12" s="8">
        <f t="shared" si="2"/>
        <v>0</v>
      </c>
      <c r="N12" s="9">
        <f t="shared" si="3"/>
        <v>0</v>
      </c>
      <c r="O12" s="9">
        <f t="shared" si="0"/>
        <v>0</v>
      </c>
      <c r="P12" s="9"/>
      <c r="Q12" s="9"/>
      <c r="R12" s="9"/>
      <c r="S12" s="9"/>
      <c r="T12" s="9"/>
      <c r="U12" s="9"/>
      <c r="V12" s="9"/>
      <c r="W12" s="73"/>
      <c r="X12" s="87"/>
      <c r="Y12" s="87"/>
      <c r="Z12" s="90"/>
      <c r="AA12" s="10"/>
      <c r="AB12" s="10"/>
      <c r="AC12" s="10"/>
      <c r="AD12" s="11"/>
      <c r="AE12" s="93"/>
      <c r="AF12" s="96"/>
    </row>
    <row r="13" spans="1:32" s="12" customFormat="1" ht="24.75" customHeight="1">
      <c r="A13" s="101"/>
      <c r="B13" s="53"/>
      <c r="C13" s="7"/>
      <c r="D13" s="52"/>
      <c r="E13" s="104"/>
      <c r="F13" s="52"/>
      <c r="G13" s="104"/>
      <c r="H13" s="54"/>
      <c r="I13" s="104"/>
      <c r="J13" s="52"/>
      <c r="K13" s="104"/>
      <c r="L13" s="55">
        <f t="shared" si="1"/>
        <v>0</v>
      </c>
      <c r="M13" s="8">
        <f t="shared" si="2"/>
        <v>0</v>
      </c>
      <c r="N13" s="9">
        <f>IF((L13-M13)&lt;0,0,L13-M13)</f>
        <v>0</v>
      </c>
      <c r="O13" s="9">
        <f t="shared" si="0"/>
        <v>0</v>
      </c>
      <c r="P13" s="9"/>
      <c r="Q13" s="9"/>
      <c r="R13" s="9"/>
      <c r="S13" s="9"/>
      <c r="T13" s="9"/>
      <c r="U13" s="9"/>
      <c r="V13" s="9"/>
      <c r="W13" s="73"/>
      <c r="X13" s="87"/>
      <c r="Y13" s="87"/>
      <c r="Z13" s="90"/>
      <c r="AA13" s="10"/>
      <c r="AB13" s="10"/>
      <c r="AC13" s="10"/>
      <c r="AD13" s="11"/>
      <c r="AE13" s="93"/>
      <c r="AF13" s="96"/>
    </row>
    <row r="14" spans="1:32" s="12" customFormat="1" ht="24.75" customHeight="1">
      <c r="A14" s="101"/>
      <c r="B14" s="53"/>
      <c r="C14" s="7"/>
      <c r="D14" s="52"/>
      <c r="E14" s="104"/>
      <c r="F14" s="52"/>
      <c r="G14" s="104"/>
      <c r="H14" s="54"/>
      <c r="I14" s="104"/>
      <c r="J14" s="52"/>
      <c r="K14" s="104"/>
      <c r="L14" s="55">
        <f t="shared" si="1"/>
        <v>0</v>
      </c>
      <c r="M14" s="8">
        <f t="shared" si="2"/>
        <v>0</v>
      </c>
      <c r="N14" s="9">
        <f t="shared" si="3"/>
        <v>0</v>
      </c>
      <c r="O14" s="9">
        <f t="shared" si="0"/>
        <v>0</v>
      </c>
      <c r="P14" s="9"/>
      <c r="Q14" s="9"/>
      <c r="R14" s="9"/>
      <c r="S14" s="9"/>
      <c r="T14" s="9"/>
      <c r="U14" s="9"/>
      <c r="V14" s="9"/>
      <c r="W14" s="73"/>
      <c r="X14" s="87"/>
      <c r="Y14" s="87"/>
      <c r="Z14" s="90"/>
      <c r="AA14" s="10"/>
      <c r="AB14" s="10"/>
      <c r="AC14" s="10"/>
      <c r="AD14" s="11"/>
      <c r="AE14" s="93"/>
      <c r="AF14" s="96"/>
    </row>
    <row r="15" spans="1:32" s="12" customFormat="1" ht="24.75" customHeight="1">
      <c r="A15" s="101"/>
      <c r="B15" s="53"/>
      <c r="C15" s="7"/>
      <c r="D15" s="52"/>
      <c r="E15" s="104"/>
      <c r="F15" s="52"/>
      <c r="G15" s="104"/>
      <c r="H15" s="54"/>
      <c r="I15" s="104"/>
      <c r="J15" s="52"/>
      <c r="K15" s="104"/>
      <c r="L15" s="55">
        <f t="shared" si="1"/>
        <v>0</v>
      </c>
      <c r="M15" s="8">
        <f t="shared" si="2"/>
        <v>0</v>
      </c>
      <c r="N15" s="9">
        <f t="shared" si="3"/>
        <v>0</v>
      </c>
      <c r="O15" s="9">
        <f t="shared" si="0"/>
        <v>0</v>
      </c>
      <c r="P15" s="9"/>
      <c r="Q15" s="9"/>
      <c r="R15" s="9"/>
      <c r="S15" s="9"/>
      <c r="T15" s="9"/>
      <c r="U15" s="9"/>
      <c r="V15" s="9"/>
      <c r="W15" s="73"/>
      <c r="X15" s="87"/>
      <c r="Y15" s="87"/>
      <c r="Z15" s="90"/>
      <c r="AA15" s="10"/>
      <c r="AB15" s="10"/>
      <c r="AC15" s="10"/>
      <c r="AD15" s="11"/>
      <c r="AE15" s="93"/>
      <c r="AF15" s="96"/>
    </row>
    <row r="16" spans="1:32" s="12" customFormat="1" ht="24.75" customHeight="1" thickBot="1">
      <c r="A16" s="102"/>
      <c r="B16" s="67"/>
      <c r="C16" s="13"/>
      <c r="D16" s="14"/>
      <c r="E16" s="105"/>
      <c r="F16" s="14"/>
      <c r="G16" s="105"/>
      <c r="H16" s="68"/>
      <c r="I16" s="105"/>
      <c r="J16" s="14"/>
      <c r="K16" s="105"/>
      <c r="L16" s="69">
        <f t="shared" si="1"/>
        <v>0</v>
      </c>
      <c r="M16" s="70">
        <f t="shared" si="2"/>
        <v>0</v>
      </c>
      <c r="N16" s="71">
        <f t="shared" si="3"/>
        <v>0</v>
      </c>
      <c r="O16" s="71">
        <f t="shared" si="0"/>
        <v>0</v>
      </c>
      <c r="P16" s="15"/>
      <c r="Q16" s="15"/>
      <c r="R16" s="15"/>
      <c r="S16" s="15"/>
      <c r="T16" s="15"/>
      <c r="U16" s="15"/>
      <c r="V16" s="15"/>
      <c r="W16" s="74"/>
      <c r="X16" s="88"/>
      <c r="Y16" s="88"/>
      <c r="Z16" s="91"/>
      <c r="AA16" s="16"/>
      <c r="AB16" s="16"/>
      <c r="AC16" s="16"/>
      <c r="AD16" s="17"/>
      <c r="AE16" s="94"/>
      <c r="AF16" s="97"/>
    </row>
    <row r="17" spans="1:32" s="12" customFormat="1" ht="24.75" customHeight="1" thickBot="1">
      <c r="A17" s="98" t="s">
        <v>21</v>
      </c>
      <c r="B17" s="99"/>
      <c r="C17" s="18">
        <f aca="true" t="shared" si="4" ref="C17:J17">SUM(C8:C16)</f>
        <v>0</v>
      </c>
      <c r="D17" s="19">
        <f>SUM(D8:D16)</f>
        <v>0</v>
      </c>
      <c r="E17" s="19">
        <f t="shared" si="4"/>
        <v>0</v>
      </c>
      <c r="F17" s="19">
        <f t="shared" si="4"/>
        <v>0</v>
      </c>
      <c r="G17" s="19">
        <f t="shared" si="4"/>
        <v>0</v>
      </c>
      <c r="H17" s="19">
        <f t="shared" si="4"/>
        <v>0</v>
      </c>
      <c r="I17" s="19">
        <f t="shared" si="4"/>
        <v>0</v>
      </c>
      <c r="J17" s="19">
        <f t="shared" si="4"/>
        <v>0</v>
      </c>
      <c r="K17" s="19"/>
      <c r="L17" s="77">
        <f>SUM(C17*2)</f>
        <v>0</v>
      </c>
      <c r="M17" s="20">
        <f aca="true" t="shared" si="5" ref="M17:Z17">SUM(M8:M16)</f>
        <v>0</v>
      </c>
      <c r="N17" s="21">
        <f t="shared" si="5"/>
        <v>0</v>
      </c>
      <c r="O17" s="21">
        <f t="shared" si="5"/>
        <v>0</v>
      </c>
      <c r="P17" s="21">
        <f t="shared" si="5"/>
        <v>0</v>
      </c>
      <c r="Q17" s="21">
        <f t="shared" si="5"/>
        <v>0</v>
      </c>
      <c r="R17" s="21">
        <f t="shared" si="5"/>
        <v>0</v>
      </c>
      <c r="S17" s="21">
        <f t="shared" si="5"/>
        <v>0</v>
      </c>
      <c r="T17" s="21"/>
      <c r="U17" s="21"/>
      <c r="V17" s="21"/>
      <c r="W17" s="19">
        <f t="shared" si="5"/>
        <v>0</v>
      </c>
      <c r="X17" s="18">
        <f t="shared" si="5"/>
        <v>0</v>
      </c>
      <c r="Y17" s="18" t="e">
        <f t="shared" si="5"/>
        <v>#DIV/0!</v>
      </c>
      <c r="Z17" s="61" t="e">
        <f t="shared" si="5"/>
        <v>#DIV/0!</v>
      </c>
      <c r="AA17" s="18"/>
      <c r="AB17" s="19"/>
      <c r="AC17" s="19"/>
      <c r="AD17" s="22"/>
      <c r="AE17" s="62"/>
      <c r="AF17" s="63"/>
    </row>
    <row r="18" spans="1:32" s="12" customFormat="1" ht="7.5" customHeight="1" thickBot="1">
      <c r="A18" s="80"/>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2"/>
    </row>
    <row r="19" spans="1:32" s="33" customFormat="1" ht="24.75" customHeight="1" thickBot="1">
      <c r="A19" s="23"/>
      <c r="B19" s="24" t="s">
        <v>22</v>
      </c>
      <c r="C19" s="25"/>
      <c r="D19" s="26"/>
      <c r="E19" s="26"/>
      <c r="F19" s="26"/>
      <c r="G19" s="26"/>
      <c r="H19" s="26"/>
      <c r="I19" s="26"/>
      <c r="J19" s="26"/>
      <c r="K19" s="26"/>
      <c r="L19" s="78">
        <f>SUM(L17)</f>
        <v>0</v>
      </c>
      <c r="M19" s="28">
        <f>SUM(M17)</f>
        <v>0</v>
      </c>
      <c r="N19" s="27">
        <f>SUM(N17)</f>
        <v>0</v>
      </c>
      <c r="O19" s="27">
        <f>SUM(O17)</f>
        <v>0</v>
      </c>
      <c r="P19" s="27"/>
      <c r="Q19" s="27"/>
      <c r="R19" s="27"/>
      <c r="S19" s="27"/>
      <c r="T19" s="27"/>
      <c r="U19" s="27"/>
      <c r="V19" s="27"/>
      <c r="W19" s="27">
        <f>SUM(W17)</f>
        <v>0</v>
      </c>
      <c r="X19" s="29"/>
      <c r="Y19" s="29"/>
      <c r="Z19" s="29"/>
      <c r="AA19" s="30"/>
      <c r="AB19" s="30"/>
      <c r="AC19" s="30"/>
      <c r="AD19" s="31"/>
      <c r="AE19" s="32"/>
      <c r="AF19" s="31"/>
    </row>
    <row r="20" spans="3:32" s="2" customFormat="1" ht="3.75" customHeight="1">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5"/>
      <c r="AF20" s="34"/>
    </row>
    <row r="21" spans="1:32" s="2" customFormat="1" ht="16.5">
      <c r="A21" s="83" t="s">
        <v>23</v>
      </c>
      <c r="B21" s="83"/>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5"/>
      <c r="AF21" s="34"/>
    </row>
    <row r="22" spans="1:32" s="36" customFormat="1" ht="18.75" customHeight="1">
      <c r="A22" s="36" t="s">
        <v>33</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5"/>
      <c r="AF22" s="37"/>
    </row>
    <row r="23" spans="1:32" s="36" customFormat="1" ht="18.75" customHeight="1">
      <c r="A23" s="84" t="s">
        <v>34</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39"/>
      <c r="AF23" s="38"/>
    </row>
    <row r="24" spans="1:32" s="36" customFormat="1" ht="31.5" customHeight="1">
      <c r="A24" s="85" t="s">
        <v>35</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41"/>
      <c r="AF24" s="40"/>
    </row>
    <row r="25" spans="1:32" s="36" customFormat="1" ht="31.5" customHeight="1">
      <c r="A25" s="85" t="s">
        <v>24</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41"/>
      <c r="AF25" s="40"/>
    </row>
    <row r="26" spans="1:32" s="2" customFormat="1" ht="18.75" customHeight="1">
      <c r="A26" s="85" t="s">
        <v>25</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42"/>
      <c r="AF26" s="43"/>
    </row>
    <row r="27" spans="1:30" ht="18">
      <c r="A27" s="79" t="s">
        <v>32</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row>
  </sheetData>
  <sheetProtection/>
  <mergeCells count="45">
    <mergeCell ref="A1:AF1"/>
    <mergeCell ref="A2:AF2"/>
    <mergeCell ref="A3:A7"/>
    <mergeCell ref="B3:B7"/>
    <mergeCell ref="C3:C7"/>
    <mergeCell ref="D3:W4"/>
    <mergeCell ref="T5:W6"/>
    <mergeCell ref="AC3:AC7"/>
    <mergeCell ref="AD3:AD7"/>
    <mergeCell ref="AA3:AA7"/>
    <mergeCell ref="X8:X16"/>
    <mergeCell ref="AB3:AB7"/>
    <mergeCell ref="I5:I7"/>
    <mergeCell ref="J5:J6"/>
    <mergeCell ref="M5:M7"/>
    <mergeCell ref="N5:N7"/>
    <mergeCell ref="X3:X7"/>
    <mergeCell ref="Y3:Z7"/>
    <mergeCell ref="O5:O7"/>
    <mergeCell ref="P5:S6"/>
    <mergeCell ref="K5:K7"/>
    <mergeCell ref="AF3:AF7"/>
    <mergeCell ref="D5:D6"/>
    <mergeCell ref="E5:E7"/>
    <mergeCell ref="F5:F6"/>
    <mergeCell ref="G5:G7"/>
    <mergeCell ref="H5:H6"/>
    <mergeCell ref="L5:L7"/>
    <mergeCell ref="Y8:Y16"/>
    <mergeCell ref="Z8:Z16"/>
    <mergeCell ref="AE8:AE16"/>
    <mergeCell ref="AF8:AF16"/>
    <mergeCell ref="A17:B17"/>
    <mergeCell ref="A8:A16"/>
    <mergeCell ref="E8:E16"/>
    <mergeCell ref="G8:G16"/>
    <mergeCell ref="I8:I16"/>
    <mergeCell ref="K8:K16"/>
    <mergeCell ref="A27:AD27"/>
    <mergeCell ref="A18:AF18"/>
    <mergeCell ref="A21:B21"/>
    <mergeCell ref="A23:AD23"/>
    <mergeCell ref="A24:AD24"/>
    <mergeCell ref="A25:AD25"/>
    <mergeCell ref="A26:AD26"/>
  </mergeCells>
  <printOptions horizontalCentered="1"/>
  <pageMargins left="0.31496062992125984" right="0.15748031496062992" top="0.19" bottom="0.15748031496062992" header="0.17" footer="0.19"/>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Silentall Unattended Installer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Kullanıcısı</dc:creator>
  <cp:keywords/>
  <dc:description/>
  <cp:lastModifiedBy>Arş. Gör. Büşra BAYTUR</cp:lastModifiedBy>
  <cp:lastPrinted>2024-02-13T12:23:43Z</cp:lastPrinted>
  <dcterms:created xsi:type="dcterms:W3CDTF">2018-12-07T05:28:40Z</dcterms:created>
  <dcterms:modified xsi:type="dcterms:W3CDTF">2024-02-13T12:25:00Z</dcterms:modified>
  <cp:category/>
  <cp:version/>
  <cp:contentType/>
  <cp:contentStatus/>
</cp:coreProperties>
</file>